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F" sheetId="1" r:id="rId4"/>
    <sheet state="visible" name="Tarifs PEV" sheetId="2" r:id="rId5"/>
  </sheets>
  <definedNames/>
  <calcPr/>
  <extLst>
    <ext uri="GoogleSheetsCustomDataVersion1">
      <go:sheetsCustomData xmlns:go="http://customooxmlschemas.google.com/" r:id="rId6" roundtripDataSignature="AMtx7mgEvPyZlZK409YQmtkUHfQ1IyF57w=="/>
    </ext>
  </extLst>
</workbook>
</file>

<file path=xl/sharedStrings.xml><?xml version="1.0" encoding="utf-8"?>
<sst xmlns="http://schemas.openxmlformats.org/spreadsheetml/2006/main" count="646" uniqueCount="221">
  <si>
    <t>Nom du Groupe:</t>
  </si>
  <si>
    <t>Année:</t>
  </si>
  <si>
    <t>24 /01/2021</t>
  </si>
  <si>
    <t>Activité du 14/03/21</t>
  </si>
  <si>
    <t>Activité du 30/05/21</t>
  </si>
  <si>
    <t>Activité du 12/06/21 au 13/06/21</t>
  </si>
  <si>
    <t xml:space="preserve"> 3 au 4 /02/21</t>
  </si>
  <si>
    <t>Activité du 11 au 12/09/2021</t>
  </si>
  <si>
    <t>Activité du 16 au 17/10/21</t>
  </si>
  <si>
    <t>Activité du 13 au 14/11/2021</t>
  </si>
  <si>
    <t>Activité du 11/12/2021</t>
  </si>
  <si>
    <t>Branche</t>
  </si>
  <si>
    <t xml:space="preserve">Nom </t>
  </si>
  <si>
    <t xml:space="preserve">Prénom </t>
  </si>
  <si>
    <t>Date de naissance</t>
  </si>
  <si>
    <t>QF</t>
  </si>
  <si>
    <t>Age</t>
  </si>
  <si>
    <t>Heures réalisées</t>
  </si>
  <si>
    <t>Heures facturées</t>
  </si>
  <si>
    <t>heures - de 13 ans</t>
  </si>
  <si>
    <t>heures + de 13 ans</t>
  </si>
  <si>
    <t xml:space="preserve">heures facturées - de 13 ans </t>
  </si>
  <si>
    <t>heures facturées + de 13 ans</t>
  </si>
  <si>
    <t>AINE</t>
  </si>
  <si>
    <t>DRIEU</t>
  </si>
  <si>
    <t>Sacha</t>
  </si>
  <si>
    <t>B</t>
  </si>
  <si>
    <t>LAPORTE</t>
  </si>
  <si>
    <t>Camille</t>
  </si>
  <si>
    <t>A</t>
  </si>
  <si>
    <t>PIHAN</t>
  </si>
  <si>
    <t>Lise</t>
  </si>
  <si>
    <t>SEVERAC</t>
  </si>
  <si>
    <t>Gautier</t>
  </si>
  <si>
    <t>ACCARIER</t>
  </si>
  <si>
    <t>Mathieu</t>
  </si>
  <si>
    <t>LEONARD</t>
  </si>
  <si>
    <t>Antoine</t>
  </si>
  <si>
    <t>D</t>
  </si>
  <si>
    <t>BOISGARD</t>
  </si>
  <si>
    <t>Léo</t>
  </si>
  <si>
    <t>MIQUEU</t>
  </si>
  <si>
    <t>Gaewenn</t>
  </si>
  <si>
    <t>CAZALBOU</t>
  </si>
  <si>
    <t>Laly</t>
  </si>
  <si>
    <t>C</t>
  </si>
  <si>
    <t>ALMECIJA</t>
  </si>
  <si>
    <t>Sarah</t>
  </si>
  <si>
    <t>Caillot Lessiau</t>
  </si>
  <si>
    <t>Luna</t>
  </si>
  <si>
    <t>ECLES</t>
  </si>
  <si>
    <t>AFFORTIT</t>
  </si>
  <si>
    <t>Romain</t>
  </si>
  <si>
    <t>Lou-Clément</t>
  </si>
  <si>
    <t xml:space="preserve"> </t>
  </si>
  <si>
    <t>TAUPIAC MONIE</t>
  </si>
  <si>
    <t>Cassandre</t>
  </si>
  <si>
    <t>PUYOU</t>
  </si>
  <si>
    <t>Bastien</t>
  </si>
  <si>
    <t>FELIZAT</t>
  </si>
  <si>
    <t>Léane</t>
  </si>
  <si>
    <t>HUGOT</t>
  </si>
  <si>
    <t>Anaïs</t>
  </si>
  <si>
    <t>MONNIER</t>
  </si>
  <si>
    <t>Charlie</t>
  </si>
  <si>
    <t>LABISSY--GOULM</t>
  </si>
  <si>
    <t>Achille</t>
  </si>
  <si>
    <t>Erwan</t>
  </si>
  <si>
    <t>FRANCOIS</t>
  </si>
  <si>
    <t>Benoit</t>
  </si>
  <si>
    <t>GONZALEZ PORTALES</t>
  </si>
  <si>
    <t>Maya</t>
  </si>
  <si>
    <t>LECLERQ</t>
  </si>
  <si>
    <t>Léa</t>
  </si>
  <si>
    <t>Bérénice</t>
  </si>
  <si>
    <t>Clément</t>
  </si>
  <si>
    <t>Louna</t>
  </si>
  <si>
    <t>Robin</t>
  </si>
  <si>
    <t>Escaut</t>
  </si>
  <si>
    <t>Gabrielle</t>
  </si>
  <si>
    <t>de Joybert</t>
  </si>
  <si>
    <t>Bianca</t>
  </si>
  <si>
    <t>Sardou</t>
  </si>
  <si>
    <t>Jasmine</t>
  </si>
  <si>
    <t>LOUPS</t>
  </si>
  <si>
    <t>Samuel</t>
  </si>
  <si>
    <t>Cyliann</t>
  </si>
  <si>
    <t>CHAPRON</t>
  </si>
  <si>
    <t>Thibault</t>
  </si>
  <si>
    <t>MAREK</t>
  </si>
  <si>
    <t>Milàn</t>
  </si>
  <si>
    <t>LOURADOUR</t>
  </si>
  <si>
    <t>Clémentine</t>
  </si>
  <si>
    <t>BOESSEMBACHER</t>
  </si>
  <si>
    <t>Nolan</t>
  </si>
  <si>
    <t>CHESNAY-DJEMEL</t>
  </si>
  <si>
    <t>Loris</t>
  </si>
  <si>
    <t>Neela</t>
  </si>
  <si>
    <t>GHENASSIA</t>
  </si>
  <si>
    <t>Aëlys</t>
  </si>
  <si>
    <t>GUITART</t>
  </si>
  <si>
    <t>Eliott</t>
  </si>
  <si>
    <t>Diego</t>
  </si>
  <si>
    <t>LAFOREST</t>
  </si>
  <si>
    <t>Célian</t>
  </si>
  <si>
    <t>BLONDEL DELOR</t>
  </si>
  <si>
    <t>Marius</t>
  </si>
  <si>
    <t>Compaore</t>
  </si>
  <si>
    <t>Melissa</t>
  </si>
  <si>
    <t>Monnier</t>
  </si>
  <si>
    <t>Florian</t>
  </si>
  <si>
    <t>Joulié Moly</t>
  </si>
  <si>
    <t>Lalie</t>
  </si>
  <si>
    <t>Caillot-Lessiau</t>
  </si>
  <si>
    <t>Ruben</t>
  </si>
  <si>
    <t>Simon</t>
  </si>
  <si>
    <t>Tessa</t>
  </si>
  <si>
    <t>Lemasson</t>
  </si>
  <si>
    <t>Sahel</t>
  </si>
  <si>
    <t>LUTIN</t>
  </si>
  <si>
    <t>Manon</t>
  </si>
  <si>
    <t>Adèle</t>
  </si>
  <si>
    <t>BESSAS BANCON</t>
  </si>
  <si>
    <t>Arthur</t>
  </si>
  <si>
    <t>CANAVELLI</t>
  </si>
  <si>
    <t>Celian</t>
  </si>
  <si>
    <t>ZAOUG</t>
  </si>
  <si>
    <t>Sisa</t>
  </si>
  <si>
    <t>GARCES BEHLOUL</t>
  </si>
  <si>
    <t>Noah</t>
  </si>
  <si>
    <t>Colin</t>
  </si>
  <si>
    <t>VERPOORT</t>
  </si>
  <si>
    <t>Faustine</t>
  </si>
  <si>
    <t>BARBA LEGRAIS</t>
  </si>
  <si>
    <t>Apolline</t>
  </si>
  <si>
    <t>Jade</t>
  </si>
  <si>
    <t>Baptiste</t>
  </si>
  <si>
    <t>LAIR</t>
  </si>
  <si>
    <t>Emeline</t>
  </si>
  <si>
    <t>5/23/2011</t>
  </si>
  <si>
    <t>MANENTI</t>
  </si>
  <si>
    <t>Victor</t>
  </si>
  <si>
    <t>1/22/2011</t>
  </si>
  <si>
    <t>11/18/2012</t>
  </si>
  <si>
    <t>DELPHIN-SIMON</t>
  </si>
  <si>
    <t>Mathis</t>
  </si>
  <si>
    <t>DUFEU</t>
  </si>
  <si>
    <t>Alaric</t>
  </si>
  <si>
    <t>1/18/2012</t>
  </si>
  <si>
    <t>BARBALAT</t>
  </si>
  <si>
    <t>Aurelien</t>
  </si>
  <si>
    <t>GRILLERES</t>
  </si>
  <si>
    <t>Gauthier</t>
  </si>
  <si>
    <t>7/25/2012</t>
  </si>
  <si>
    <t>8/16/2013</t>
  </si>
  <si>
    <t>12/16/2013</t>
  </si>
  <si>
    <t>CHATEL</t>
  </si>
  <si>
    <t>7/31/2013</t>
  </si>
  <si>
    <t>9/20/2013</t>
  </si>
  <si>
    <t>LOUV</t>
  </si>
  <si>
    <t>7/13/2010</t>
  </si>
  <si>
    <t>5/31/2010</t>
  </si>
  <si>
    <t>9/19/2009</t>
  </si>
  <si>
    <t>8/14/2009</t>
  </si>
  <si>
    <t>GALLORINI</t>
  </si>
  <si>
    <t>Emma</t>
  </si>
  <si>
    <t>1/15/2009</t>
  </si>
  <si>
    <t>12/25/2008</t>
  </si>
  <si>
    <t>Louis</t>
  </si>
  <si>
    <t>NICOLAS</t>
  </si>
  <si>
    <t>CHAIGNEAU</t>
  </si>
  <si>
    <t>KUKULA</t>
  </si>
  <si>
    <t>Thomas</t>
  </si>
  <si>
    <t>2/14/2008</t>
  </si>
  <si>
    <t>Inès</t>
  </si>
  <si>
    <t>PEETERS LETELLIER</t>
  </si>
  <si>
    <t>LUBINO</t>
  </si>
  <si>
    <t>Anthony</t>
  </si>
  <si>
    <t>ECLE</t>
  </si>
  <si>
    <t>3/16/2008</t>
  </si>
  <si>
    <t>4/26/2007</t>
  </si>
  <si>
    <t>4/14/2007</t>
  </si>
  <si>
    <t>12/13/2006</t>
  </si>
  <si>
    <t>12/27/2005</t>
  </si>
  <si>
    <t>VANDYCK-DUPUY</t>
  </si>
  <si>
    <t>Titouan</t>
  </si>
  <si>
    <t>12/13/2005</t>
  </si>
  <si>
    <t>Enora</t>
  </si>
  <si>
    <t>CANEVET</t>
  </si>
  <si>
    <t>Alice</t>
  </si>
  <si>
    <t>BEHM</t>
  </si>
  <si>
    <t>Jules</t>
  </si>
  <si>
    <t>12/29/2004</t>
  </si>
  <si>
    <t>GEAY CHAMPEAU</t>
  </si>
  <si>
    <t>10/26/2004</t>
  </si>
  <si>
    <t>LECLERCQ</t>
  </si>
  <si>
    <t>Lucas</t>
  </si>
  <si>
    <t>7/23/2004</t>
  </si>
  <si>
    <t>Olivier</t>
  </si>
  <si>
    <t>2/24/2004</t>
  </si>
  <si>
    <t>TAP</t>
  </si>
  <si>
    <t>Julien</t>
  </si>
  <si>
    <t>11/30/2004</t>
  </si>
  <si>
    <t>AINES</t>
  </si>
  <si>
    <t>9/15/2003</t>
  </si>
  <si>
    <t>4/13/2003</t>
  </si>
  <si>
    <t>12/24/2002</t>
  </si>
  <si>
    <t>9/25/2002</t>
  </si>
  <si>
    <t>5/17/2002</t>
  </si>
  <si>
    <t>4/26/2002</t>
  </si>
  <si>
    <t>CLAVEAU</t>
  </si>
  <si>
    <t>9/21/2001</t>
  </si>
  <si>
    <t>Pour 2019/2020</t>
  </si>
  <si>
    <t>Forfait week ends et sorties journée sauf WE neige</t>
  </si>
  <si>
    <t>(le forfait va d'octobre à septembre)</t>
  </si>
  <si>
    <t>Forfait</t>
  </si>
  <si>
    <t>tarif</t>
  </si>
  <si>
    <t>WEEK-END</t>
  </si>
  <si>
    <t>FRATRIE</t>
  </si>
  <si>
    <t>Pour les lutins : 10€ de moins car ils ne font que les dimanches à partir d'oct 2019</t>
  </si>
  <si>
    <t>Pour 2020/2021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</si>
</sst>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1.0"/>
      <color theme="1"/>
      <name val="Arial"/>
    </font>
    <font>
      <sz val="11.0"/>
      <color theme="1"/>
      <name val="Calibri"/>
    </font>
    <font/>
    <font>
      <sz val="11.0"/>
      <color theme="1"/>
    </font>
    <font>
      <sz val="11.0"/>
      <color rgb="FF000000"/>
      <name val="Calibri"/>
    </font>
    <font>
      <sz val="12.0"/>
      <color rgb="FF000000"/>
      <name val="Calibri"/>
    </font>
    <font>
      <sz val="10.0"/>
      <color theme="1"/>
      <name val="Arial"/>
    </font>
    <font>
      <b/>
      <sz val="11.0"/>
      <color theme="1"/>
      <name val="Arial"/>
    </font>
    <font>
      <b/>
      <sz val="11.0"/>
      <color rgb="FF000000"/>
      <name val="Calibri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23">
    <border/>
    <border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top/>
      <bottom/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medium">
        <color rgb="FFD4D4D4"/>
      </right>
    </border>
    <border>
      <right style="thin">
        <color rgb="FF000000"/>
      </right>
    </border>
    <border>
      <left style="thin">
        <color rgb="FF000000"/>
      </left>
      <right style="medium">
        <color rgb="FFD4D4D4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D4D4D4"/>
      </righ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1" fillId="0" fontId="2" numFmtId="0" xfId="0" applyBorder="1" applyFont="1"/>
    <xf borderId="2" fillId="0" fontId="1" numFmtId="0" xfId="0" applyAlignment="1" applyBorder="1" applyFont="1">
      <alignment horizontal="center" readingOrder="0" shrinkToFit="0" vertical="top" wrapText="1"/>
    </xf>
    <xf borderId="3" fillId="0" fontId="2" numFmtId="0" xfId="0" applyBorder="1" applyFont="1"/>
    <xf borderId="4" fillId="0" fontId="3" numFmtId="0" xfId="0" applyAlignment="1" applyBorder="1" applyFont="1">
      <alignment horizontal="center" readingOrder="0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2" fillId="0" fontId="3" numFmtId="0" xfId="0" applyAlignment="1" applyBorder="1" applyFont="1">
      <alignment horizontal="center" readingOrder="0" shrinkToFit="0" vertical="top" wrapText="1"/>
    </xf>
    <xf borderId="3" fillId="0" fontId="1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center" readingOrder="0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0" fillId="0" fontId="1" numFmtId="0" xfId="0" applyAlignment="1" applyFont="1">
      <alignment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2" fontId="1" numFmtId="0" xfId="0" applyAlignment="1" applyBorder="1" applyFill="1" applyFont="1">
      <alignment vertical="center"/>
    </xf>
    <xf borderId="0" fillId="0" fontId="4" numFmtId="0" xfId="0" applyFont="1"/>
    <xf borderId="0" fillId="0" fontId="4" numFmtId="164" xfId="0" applyFont="1" applyNumberFormat="1"/>
    <xf borderId="8" fillId="0" fontId="1" numFmtId="0" xfId="0" applyBorder="1" applyFont="1"/>
    <xf borderId="8" fillId="0" fontId="1" numFmtId="0" xfId="0" applyAlignment="1" applyBorder="1" applyFont="1">
      <alignment vertical="center"/>
    </xf>
    <xf borderId="8" fillId="0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11" fillId="2" fontId="1" numFmtId="0" xfId="0" applyAlignment="1" applyBorder="1" applyFont="1">
      <alignment vertical="center"/>
    </xf>
    <xf borderId="8" fillId="0" fontId="1" numFmtId="0" xfId="0" applyAlignment="1" applyBorder="1" applyFont="1">
      <alignment readingOrder="0" vertical="center"/>
    </xf>
    <xf borderId="8" fillId="0" fontId="3" numFmtId="0" xfId="0" applyAlignment="1" applyBorder="1" applyFont="1">
      <alignment readingOrder="0" vertical="center"/>
    </xf>
    <xf borderId="0" fillId="0" fontId="5" numFmtId="0" xfId="0" applyFont="1"/>
    <xf borderId="11" fillId="3" fontId="1" numFmtId="0" xfId="0" applyAlignment="1" applyBorder="1" applyFill="1" applyFont="1">
      <alignment vertical="center"/>
    </xf>
    <xf borderId="11" fillId="4" fontId="1" numFmtId="0" xfId="0" applyAlignment="1" applyBorder="1" applyFill="1" applyFont="1">
      <alignment vertical="center"/>
    </xf>
    <xf borderId="0" fillId="0" fontId="6" numFmtId="0" xfId="0" applyFont="1"/>
    <xf borderId="0" fillId="0" fontId="6" numFmtId="164" xfId="0" applyFont="1" applyNumberFormat="1"/>
    <xf borderId="11" fillId="5" fontId="1" numFmtId="0" xfId="0" applyAlignment="1" applyBorder="1" applyFill="1" applyFont="1">
      <alignment vertical="center"/>
    </xf>
    <xf borderId="12" fillId="5" fontId="1" numFmtId="0" xfId="0" applyAlignment="1" applyBorder="1" applyFont="1">
      <alignment vertical="center"/>
    </xf>
    <xf borderId="0" fillId="6" fontId="1" numFmtId="0" xfId="0" applyAlignment="1" applyFill="1" applyFont="1">
      <alignment vertical="center"/>
    </xf>
    <xf borderId="13" fillId="5" fontId="1" numFmtId="0" xfId="0" applyAlignment="1" applyBorder="1" applyFont="1">
      <alignment vertical="center"/>
    </xf>
    <xf borderId="13" fillId="6" fontId="1" numFmtId="0" xfId="0" applyAlignment="1" applyBorder="1" applyFont="1">
      <alignment vertical="center"/>
    </xf>
    <xf borderId="0" fillId="0" fontId="1" numFmtId="164" xfId="0" applyFont="1" applyNumberFormat="1"/>
    <xf borderId="14" fillId="7" fontId="7" numFmtId="0" xfId="0" applyAlignment="1" applyBorder="1" applyFill="1" applyFont="1">
      <alignment horizontal="center" shrinkToFit="0" vertical="center" wrapText="1"/>
    </xf>
    <xf borderId="2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center" vertical="center"/>
    </xf>
    <xf borderId="15" fillId="7" fontId="0" numFmtId="0" xfId="0" applyAlignment="1" applyBorder="1" applyFont="1">
      <alignment horizontal="left" shrinkToFit="0" vertical="center" wrapText="1"/>
    </xf>
    <xf borderId="16" fillId="0" fontId="4" numFmtId="0" xfId="0" applyAlignment="1" applyBorder="1" applyFont="1">
      <alignment horizontal="left"/>
    </xf>
    <xf borderId="17" fillId="0" fontId="1" numFmtId="0" xfId="0" applyBorder="1" applyFont="1"/>
    <xf borderId="14" fillId="7" fontId="0" numFmtId="0" xfId="0" applyAlignment="1" applyBorder="1" applyFont="1">
      <alignment horizontal="left" shrinkToFit="0" vertical="center" wrapText="1"/>
    </xf>
    <xf borderId="18" fillId="0" fontId="4" numFmtId="0" xfId="0" applyAlignment="1" applyBorder="1" applyFont="1">
      <alignment horizontal="left"/>
    </xf>
    <xf borderId="5" fillId="0" fontId="1" numFmtId="0" xfId="0" applyBorder="1" applyFont="1"/>
    <xf borderId="3" fillId="0" fontId="1" numFmtId="0" xfId="0" applyBorder="1" applyFont="1"/>
    <xf borderId="19" fillId="7" fontId="0" numFmtId="0" xfId="0" applyAlignment="1" applyBorder="1" applyFont="1">
      <alignment horizontal="left" shrinkToFit="0" vertical="center" wrapText="1"/>
    </xf>
    <xf borderId="20" fillId="0" fontId="1" numFmtId="0" xfId="0" applyBorder="1" applyFont="1"/>
    <xf borderId="21" fillId="0" fontId="1" numFmtId="0" xfId="0" applyBorder="1" applyFont="1"/>
    <xf borderId="22" fillId="0" fontId="4" numFmtId="0" xfId="0" applyAlignment="1" applyBorder="1" applyFont="1">
      <alignment horizontal="left"/>
    </xf>
    <xf borderId="0" fillId="0" fontId="9" numFmtId="0" xfId="0" applyFont="1"/>
    <xf borderId="11" fillId="6" fontId="4" numFmtId="0" xfId="0" applyAlignment="1" applyBorder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E7E6E6"/>
          <bgColor rgb="FFE7E6E6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13.25"/>
    <col customWidth="1" min="3" max="3" width="11.75"/>
    <col customWidth="1" min="4" max="4" width="13.0"/>
    <col customWidth="1" min="5" max="5" width="4.38"/>
    <col customWidth="1" min="6" max="6" width="3.38"/>
    <col customWidth="1" min="7" max="7" width="7.13"/>
    <col customWidth="1" min="8" max="8" width="7.38"/>
    <col customWidth="1" min="9" max="9" width="8.63"/>
    <col customWidth="1" min="10" max="10" width="7.38"/>
    <col customWidth="1" min="11" max="11" width="7.13"/>
    <col customWidth="1" min="12" max="14" width="7.38"/>
    <col customWidth="1" min="15" max="15" width="7.13"/>
    <col customWidth="1" min="16" max="16" width="7.38"/>
    <col customWidth="1" min="17" max="17" width="7.13"/>
    <col customWidth="1" min="18" max="18" width="7.38"/>
    <col customWidth="1" min="19" max="19" width="7.13"/>
    <col customWidth="1" min="20" max="20" width="7.38"/>
    <col customWidth="1" min="21" max="21" width="7.13"/>
    <col customWidth="1" min="22" max="22" width="7.38"/>
    <col customWidth="1" min="23" max="23" width="7.13"/>
    <col customWidth="1" min="24" max="24" width="7.38"/>
    <col customWidth="1" min="25" max="48" width="10.0"/>
  </cols>
  <sheetData>
    <row r="1">
      <c r="A1" s="1"/>
      <c r="B1" s="2" t="s">
        <v>0</v>
      </c>
      <c r="C1" s="2"/>
      <c r="D1" s="2" t="s">
        <v>1</v>
      </c>
      <c r="E1" s="2">
        <v>2020.0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ht="91.5" customHeight="1">
      <c r="A2" s="3"/>
      <c r="B2" s="4"/>
      <c r="C2" s="4"/>
      <c r="D2" s="4"/>
      <c r="E2" s="4"/>
      <c r="F2" s="3"/>
      <c r="G2" s="5" t="s">
        <v>2</v>
      </c>
      <c r="H2" s="6"/>
      <c r="I2" s="7" t="s">
        <v>3</v>
      </c>
      <c r="J2" s="8"/>
      <c r="K2" s="7" t="s">
        <v>4</v>
      </c>
      <c r="L2" s="8"/>
      <c r="M2" s="9" t="s">
        <v>5</v>
      </c>
      <c r="N2" s="10"/>
      <c r="O2" s="11" t="s">
        <v>6</v>
      </c>
      <c r="P2" s="12"/>
      <c r="Q2" s="11" t="s">
        <v>7</v>
      </c>
      <c r="R2" s="12"/>
      <c r="S2" s="11" t="s">
        <v>8</v>
      </c>
      <c r="T2" s="12"/>
      <c r="U2" s="11" t="s">
        <v>9</v>
      </c>
      <c r="V2" s="12"/>
      <c r="W2" s="11" t="s">
        <v>10</v>
      </c>
      <c r="X2" s="12"/>
      <c r="Y2" s="3"/>
      <c r="Z2" s="3"/>
      <c r="AA2" s="13"/>
      <c r="AB2" s="1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>
      <c r="A3" s="14" t="s">
        <v>11</v>
      </c>
      <c r="B3" s="15" t="s">
        <v>12</v>
      </c>
      <c r="C3" s="16" t="s">
        <v>13</v>
      </c>
      <c r="D3" s="16" t="s">
        <v>14</v>
      </c>
      <c r="E3" s="17" t="s">
        <v>15</v>
      </c>
      <c r="F3" s="18" t="s">
        <v>16</v>
      </c>
      <c r="G3" s="19" t="s">
        <v>17</v>
      </c>
      <c r="H3" s="19" t="s">
        <v>18</v>
      </c>
      <c r="I3" s="19" t="s">
        <v>17</v>
      </c>
      <c r="J3" s="19" t="s">
        <v>18</v>
      </c>
      <c r="K3" s="19" t="s">
        <v>17</v>
      </c>
      <c r="L3" s="19" t="s">
        <v>18</v>
      </c>
      <c r="M3" s="19" t="s">
        <v>17</v>
      </c>
      <c r="N3" s="19" t="s">
        <v>18</v>
      </c>
      <c r="O3" s="19" t="s">
        <v>17</v>
      </c>
      <c r="P3" s="19" t="s">
        <v>18</v>
      </c>
      <c r="Q3" s="19" t="s">
        <v>17</v>
      </c>
      <c r="R3" s="19" t="s">
        <v>18</v>
      </c>
      <c r="S3" s="19" t="s">
        <v>17</v>
      </c>
      <c r="T3" s="19" t="s">
        <v>18</v>
      </c>
      <c r="U3" s="19" t="s">
        <v>17</v>
      </c>
      <c r="V3" s="19" t="s">
        <v>18</v>
      </c>
      <c r="W3" s="19" t="s">
        <v>17</v>
      </c>
      <c r="X3" s="19" t="s">
        <v>18</v>
      </c>
      <c r="Y3" s="20" t="s">
        <v>19</v>
      </c>
      <c r="Z3" s="20" t="s">
        <v>20</v>
      </c>
      <c r="AA3" s="20" t="s">
        <v>21</v>
      </c>
      <c r="AB3" s="20" t="s">
        <v>22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>
      <c r="A4" s="21" t="s">
        <v>23</v>
      </c>
      <c r="B4" s="22" t="s">
        <v>24</v>
      </c>
      <c r="C4" s="22" t="s">
        <v>25</v>
      </c>
      <c r="D4" s="23">
        <v>37372.0</v>
      </c>
      <c r="E4" s="24" t="s">
        <v>26</v>
      </c>
      <c r="F4" s="24">
        <f t="shared" ref="F4:F64" si="1">IF(DATEDIF(D4,TODAY(),"y")=118,0,DATEDIF(D4,TODAY(),"y"))</f>
        <v>19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>
        <f t="shared" ref="Y4:Y14" si="2">IF(F4&lt;13,SUMPRODUCT(G4:X4*(MOD(COLUMN(G4:X4),2)=0)),0)</f>
        <v>0</v>
      </c>
      <c r="Z4" s="26">
        <f t="shared" ref="Z4:Z14" si="3">IF(F4&gt;=13,SUMPRODUCT(G4:X4*(MOD(COLUMN(G4:X4),2)=0)),0)</f>
        <v>0</v>
      </c>
      <c r="AA4" s="26">
        <f t="shared" ref="AA4:AA14" si="4">IF(F4&lt;13,SUMPRODUCT(G4:X4*(MOD(COLUMN(G4:X4),2)&lt;&gt;0)),0)</f>
        <v>0</v>
      </c>
      <c r="AB4" s="26">
        <f t="shared" ref="AB4:AB14" si="5">IF(F4&gt;=13,SUMPRODUCT(G4:X4*(MOD(COLUMN(G4:X4),2)&lt;&gt;0)),0)</f>
        <v>0</v>
      </c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</row>
    <row r="5">
      <c r="A5" s="28"/>
      <c r="B5" s="22" t="s">
        <v>27</v>
      </c>
      <c r="C5" s="22" t="s">
        <v>28</v>
      </c>
      <c r="D5" s="23">
        <v>37393.0</v>
      </c>
      <c r="E5" s="24" t="s">
        <v>29</v>
      </c>
      <c r="F5" s="24">
        <f t="shared" si="1"/>
        <v>19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6">
        <f t="shared" si="2"/>
        <v>0</v>
      </c>
      <c r="Z5" s="26">
        <f t="shared" si="3"/>
        <v>0</v>
      </c>
      <c r="AA5" s="26">
        <f t="shared" si="4"/>
        <v>0</v>
      </c>
      <c r="AB5" s="26">
        <f t="shared" si="5"/>
        <v>0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</row>
    <row r="6">
      <c r="A6" s="28"/>
      <c r="B6" s="22" t="s">
        <v>30</v>
      </c>
      <c r="C6" s="22" t="s">
        <v>31</v>
      </c>
      <c r="D6" s="23">
        <v>37524.0</v>
      </c>
      <c r="E6" s="24" t="s">
        <v>26</v>
      </c>
      <c r="F6" s="24">
        <f t="shared" si="1"/>
        <v>18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>
        <f t="shared" si="2"/>
        <v>0</v>
      </c>
      <c r="Z6" s="26">
        <f t="shared" si="3"/>
        <v>0</v>
      </c>
      <c r="AA6" s="26">
        <f t="shared" si="4"/>
        <v>0</v>
      </c>
      <c r="AB6" s="26">
        <f t="shared" si="5"/>
        <v>0</v>
      </c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>
      <c r="A7" s="28"/>
      <c r="B7" s="22" t="s">
        <v>32</v>
      </c>
      <c r="C7" s="22" t="s">
        <v>33</v>
      </c>
      <c r="D7" s="23">
        <v>37614.0</v>
      </c>
      <c r="E7" s="24" t="s">
        <v>26</v>
      </c>
      <c r="F7" s="24">
        <f t="shared" si="1"/>
        <v>18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>
        <f t="shared" si="2"/>
        <v>0</v>
      </c>
      <c r="Z7" s="26">
        <f t="shared" si="3"/>
        <v>0</v>
      </c>
      <c r="AA7" s="26">
        <f t="shared" si="4"/>
        <v>0</v>
      </c>
      <c r="AB7" s="26">
        <f t="shared" si="5"/>
        <v>0</v>
      </c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</row>
    <row r="8">
      <c r="A8" s="28"/>
      <c r="B8" s="22" t="s">
        <v>34</v>
      </c>
      <c r="C8" s="22" t="s">
        <v>35</v>
      </c>
      <c r="D8" s="23">
        <v>37724.0</v>
      </c>
      <c r="E8" s="24" t="s">
        <v>26</v>
      </c>
      <c r="F8" s="24">
        <f t="shared" si="1"/>
        <v>18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6">
        <f t="shared" si="2"/>
        <v>0</v>
      </c>
      <c r="Z8" s="26">
        <f t="shared" si="3"/>
        <v>0</v>
      </c>
      <c r="AA8" s="26">
        <f t="shared" si="4"/>
        <v>0</v>
      </c>
      <c r="AB8" s="26">
        <f t="shared" si="5"/>
        <v>0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</row>
    <row r="9">
      <c r="A9" s="28"/>
      <c r="B9" s="22" t="s">
        <v>36</v>
      </c>
      <c r="C9" s="22" t="s">
        <v>37</v>
      </c>
      <c r="D9" s="23">
        <v>37879.0</v>
      </c>
      <c r="E9" s="24" t="s">
        <v>38</v>
      </c>
      <c r="F9" s="24">
        <f t="shared" si="1"/>
        <v>17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6">
        <f t="shared" si="2"/>
        <v>0</v>
      </c>
      <c r="Z9" s="26">
        <f t="shared" si="3"/>
        <v>0</v>
      </c>
      <c r="AA9" s="26">
        <f t="shared" si="4"/>
        <v>0</v>
      </c>
      <c r="AB9" s="26">
        <f t="shared" si="5"/>
        <v>0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</row>
    <row r="10">
      <c r="A10" s="28"/>
      <c r="B10" s="22" t="s">
        <v>39</v>
      </c>
      <c r="C10" s="22" t="s">
        <v>40</v>
      </c>
      <c r="D10" s="23">
        <v>37958.0</v>
      </c>
      <c r="E10" s="24" t="s">
        <v>26</v>
      </c>
      <c r="F10" s="24">
        <f t="shared" si="1"/>
        <v>17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6">
        <f t="shared" si="2"/>
        <v>0</v>
      </c>
      <c r="Z10" s="26">
        <f t="shared" si="3"/>
        <v>0</v>
      </c>
      <c r="AA10" s="26">
        <f t="shared" si="4"/>
        <v>0</v>
      </c>
      <c r="AB10" s="26">
        <f t="shared" si="5"/>
        <v>0</v>
      </c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</row>
    <row r="11">
      <c r="A11" s="28"/>
      <c r="B11" s="22" t="s">
        <v>41</v>
      </c>
      <c r="C11" s="22" t="s">
        <v>42</v>
      </c>
      <c r="D11" s="23">
        <v>38784.0</v>
      </c>
      <c r="E11" s="24" t="s">
        <v>38</v>
      </c>
      <c r="F11" s="24">
        <f t="shared" si="1"/>
        <v>15</v>
      </c>
      <c r="G11" s="29">
        <v>7.0</v>
      </c>
      <c r="H11" s="29">
        <v>7.0</v>
      </c>
      <c r="I11" s="25"/>
      <c r="J11" s="25"/>
      <c r="K11" s="30">
        <v>8.0</v>
      </c>
      <c r="L11" s="30">
        <v>8.0</v>
      </c>
      <c r="M11" s="29">
        <v>20.0</v>
      </c>
      <c r="N11" s="29">
        <v>20.0</v>
      </c>
      <c r="O11" s="29">
        <v>20.0</v>
      </c>
      <c r="P11" s="30">
        <v>20.0</v>
      </c>
      <c r="Q11" s="29">
        <v>20.0</v>
      </c>
      <c r="R11" s="30">
        <v>20.0</v>
      </c>
      <c r="S11" s="30">
        <v>20.0</v>
      </c>
      <c r="T11" s="30">
        <v>20.0</v>
      </c>
      <c r="U11" s="30">
        <v>20.0</v>
      </c>
      <c r="V11" s="30">
        <v>20.0</v>
      </c>
      <c r="W11" s="29">
        <v>10.0</v>
      </c>
      <c r="X11" s="29">
        <v>10.0</v>
      </c>
      <c r="Y11" s="26">
        <f t="shared" si="2"/>
        <v>0</v>
      </c>
      <c r="Z11" s="26">
        <f t="shared" si="3"/>
        <v>125</v>
      </c>
      <c r="AA11" s="26">
        <f t="shared" si="4"/>
        <v>0</v>
      </c>
      <c r="AB11" s="26">
        <f t="shared" si="5"/>
        <v>125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</row>
    <row r="12">
      <c r="A12" s="28"/>
      <c r="B12" s="22" t="s">
        <v>43</v>
      </c>
      <c r="C12" s="22" t="s">
        <v>44</v>
      </c>
      <c r="D12" s="23">
        <v>38286.0</v>
      </c>
      <c r="E12" s="24" t="s">
        <v>45</v>
      </c>
      <c r="F12" s="24">
        <f t="shared" si="1"/>
        <v>16</v>
      </c>
      <c r="G12" s="29">
        <v>7.0</v>
      </c>
      <c r="H12" s="29">
        <v>7.0</v>
      </c>
      <c r="I12" s="25"/>
      <c r="J12" s="25"/>
      <c r="K12" s="30">
        <v>8.0</v>
      </c>
      <c r="L12" s="30">
        <v>8.0</v>
      </c>
      <c r="M12" s="29">
        <v>20.0</v>
      </c>
      <c r="N12" s="29">
        <v>20.0</v>
      </c>
      <c r="O12" s="30">
        <v>20.0</v>
      </c>
      <c r="P12" s="30">
        <v>20.0</v>
      </c>
      <c r="Q12" s="30">
        <v>20.0</v>
      </c>
      <c r="R12" s="30">
        <v>20.0</v>
      </c>
      <c r="S12" s="30">
        <v>20.0</v>
      </c>
      <c r="T12" s="30">
        <v>20.0</v>
      </c>
      <c r="U12" s="30">
        <v>20.0</v>
      </c>
      <c r="V12" s="30">
        <v>20.0</v>
      </c>
      <c r="W12" s="30">
        <v>10.0</v>
      </c>
      <c r="X12" s="29">
        <v>10.0</v>
      </c>
      <c r="Y12" s="26">
        <f t="shared" si="2"/>
        <v>0</v>
      </c>
      <c r="Z12" s="26">
        <f t="shared" si="3"/>
        <v>125</v>
      </c>
      <c r="AA12" s="26">
        <f t="shared" si="4"/>
        <v>0</v>
      </c>
      <c r="AB12" s="26">
        <f t="shared" si="5"/>
        <v>125</v>
      </c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</row>
    <row r="13">
      <c r="A13" s="28"/>
      <c r="B13" s="22" t="s">
        <v>46</v>
      </c>
      <c r="C13" s="22" t="s">
        <v>47</v>
      </c>
      <c r="D13" s="23">
        <v>38476.0</v>
      </c>
      <c r="E13" s="24" t="s">
        <v>29</v>
      </c>
      <c r="F13" s="24">
        <f t="shared" si="1"/>
        <v>16</v>
      </c>
      <c r="G13" s="29">
        <v>7.0</v>
      </c>
      <c r="H13" s="29">
        <v>7.0</v>
      </c>
      <c r="I13" s="25"/>
      <c r="J13" s="25"/>
      <c r="K13" s="30">
        <v>8.0</v>
      </c>
      <c r="L13" s="30">
        <v>8.0</v>
      </c>
      <c r="M13" s="29">
        <v>20.0</v>
      </c>
      <c r="N13" s="29">
        <v>20.0</v>
      </c>
      <c r="O13" s="30">
        <v>20.0</v>
      </c>
      <c r="P13" s="30">
        <v>20.0</v>
      </c>
      <c r="Q13" s="30">
        <v>20.0</v>
      </c>
      <c r="R13" s="30">
        <v>20.0</v>
      </c>
      <c r="S13" s="30">
        <v>20.0</v>
      </c>
      <c r="T13" s="30">
        <v>20.0</v>
      </c>
      <c r="U13" s="30">
        <v>20.0</v>
      </c>
      <c r="V13" s="30">
        <v>20.0</v>
      </c>
      <c r="W13" s="30">
        <v>10.0</v>
      </c>
      <c r="X13" s="29">
        <v>10.0</v>
      </c>
      <c r="Y13" s="26">
        <f t="shared" si="2"/>
        <v>0</v>
      </c>
      <c r="Z13" s="26">
        <f t="shared" si="3"/>
        <v>125</v>
      </c>
      <c r="AA13" s="26">
        <f t="shared" si="4"/>
        <v>0</v>
      </c>
      <c r="AB13" s="26">
        <f t="shared" si="5"/>
        <v>125</v>
      </c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</row>
    <row r="14">
      <c r="A14" s="28"/>
      <c r="B14" s="31" t="s">
        <v>48</v>
      </c>
      <c r="C14" s="31" t="s">
        <v>49</v>
      </c>
      <c r="D14" s="23">
        <v>38111.0</v>
      </c>
      <c r="E14" s="24" t="s">
        <v>26</v>
      </c>
      <c r="F14" s="24">
        <f t="shared" si="1"/>
        <v>17</v>
      </c>
      <c r="G14" s="29">
        <v>7.0</v>
      </c>
      <c r="H14" s="29">
        <v>7.0</v>
      </c>
      <c r="I14" s="25"/>
      <c r="J14" s="25"/>
      <c r="K14" s="30">
        <v>8.0</v>
      </c>
      <c r="L14" s="30">
        <v>8.0</v>
      </c>
      <c r="M14" s="29">
        <v>20.0</v>
      </c>
      <c r="N14" s="29">
        <v>20.0</v>
      </c>
      <c r="O14" s="30">
        <v>20.0</v>
      </c>
      <c r="P14" s="30">
        <v>20.0</v>
      </c>
      <c r="Q14" s="30">
        <v>20.0</v>
      </c>
      <c r="R14" s="30">
        <v>20.0</v>
      </c>
      <c r="S14" s="30">
        <v>20.0</v>
      </c>
      <c r="T14" s="30">
        <v>20.0</v>
      </c>
      <c r="U14" s="30">
        <v>20.0</v>
      </c>
      <c r="V14" s="30">
        <v>20.0</v>
      </c>
      <c r="W14" s="30">
        <v>10.0</v>
      </c>
      <c r="X14" s="29">
        <v>10.0</v>
      </c>
      <c r="Y14" s="26">
        <f t="shared" si="2"/>
        <v>0</v>
      </c>
      <c r="Z14" s="26">
        <f t="shared" si="3"/>
        <v>125</v>
      </c>
      <c r="AA14" s="26">
        <f t="shared" si="4"/>
        <v>0</v>
      </c>
      <c r="AB14" s="26">
        <f t="shared" si="5"/>
        <v>125</v>
      </c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</row>
    <row r="15">
      <c r="A15" s="32" t="s">
        <v>50</v>
      </c>
      <c r="B15" s="22" t="s">
        <v>51</v>
      </c>
      <c r="C15" s="22" t="s">
        <v>52</v>
      </c>
      <c r="D15" s="23">
        <v>38761.0</v>
      </c>
      <c r="E15" s="24" t="s">
        <v>26</v>
      </c>
      <c r="F15" s="24">
        <f t="shared" si="1"/>
        <v>15</v>
      </c>
      <c r="G15" s="29">
        <v>7.0</v>
      </c>
      <c r="H15" s="29">
        <v>7.0</v>
      </c>
      <c r="I15" s="29">
        <v>8.0</v>
      </c>
      <c r="J15" s="29">
        <v>8.0</v>
      </c>
      <c r="K15" s="29">
        <v>8.0</v>
      </c>
      <c r="L15" s="30">
        <v>8.0</v>
      </c>
      <c r="M15" s="30">
        <v>20.0</v>
      </c>
      <c r="N15" s="30">
        <v>20.0</v>
      </c>
      <c r="O15" s="25"/>
      <c r="P15" s="25"/>
      <c r="Q15" s="30">
        <v>20.0</v>
      </c>
      <c r="R15" s="30">
        <v>20.0</v>
      </c>
      <c r="S15" s="30">
        <v>20.0</v>
      </c>
      <c r="T15" s="30">
        <v>20.0</v>
      </c>
      <c r="U15" s="30">
        <v>20.0</v>
      </c>
      <c r="V15" s="30">
        <v>20.0</v>
      </c>
      <c r="W15" s="30">
        <v>10.0</v>
      </c>
      <c r="X15" s="29">
        <v>10.0</v>
      </c>
      <c r="Y15" s="26">
        <f t="shared" ref="Y15:Y62" si="6">IF(F15&lt;13,SUMPRODUCT(H15:X15*(MOD(COLUMN(H15:X15),2)=0)),0)</f>
        <v>0</v>
      </c>
      <c r="Z15" s="26">
        <f t="shared" ref="Z15:Z62" si="7">IF(F15&gt;=13,SUMPRODUCT(H15:X15*(MOD(COLUMN(H15:X15),2)=0)),0)</f>
        <v>113</v>
      </c>
      <c r="AA15" s="26">
        <f t="shared" ref="AA15:AA62" si="8">IF(F15&lt;13,SUMPRODUCT(H15:X15*(MOD(COLUMN(H15:X15),2)&lt;&gt;0)),0)</f>
        <v>0</v>
      </c>
      <c r="AB15" s="26">
        <f t="shared" ref="AB15:AB62" si="9">IF(F15&gt;=13,SUMPRODUCT(H15:X15*(MOD(COLUMN(H15:X15),2)&lt;&gt;0)),0)</f>
        <v>106</v>
      </c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</row>
    <row r="16">
      <c r="A16" s="32"/>
      <c r="B16" s="22" t="s">
        <v>24</v>
      </c>
      <c r="C16" s="22" t="s">
        <v>53</v>
      </c>
      <c r="D16" s="23">
        <v>39122.0</v>
      </c>
      <c r="E16" s="24" t="s">
        <v>26</v>
      </c>
      <c r="F16" s="24">
        <f t="shared" si="1"/>
        <v>14</v>
      </c>
      <c r="G16" s="30" t="s">
        <v>54</v>
      </c>
      <c r="H16" s="25"/>
      <c r="I16" s="30">
        <v>8.0</v>
      </c>
      <c r="J16" s="29">
        <v>8.0</v>
      </c>
      <c r="K16" s="30">
        <v>8.0</v>
      </c>
      <c r="L16" s="30">
        <v>8.0</v>
      </c>
      <c r="M16" s="30">
        <v>20.0</v>
      </c>
      <c r="N16" s="30">
        <v>20.0</v>
      </c>
      <c r="O16" s="25"/>
      <c r="P16" s="25"/>
      <c r="Q16" s="30">
        <v>20.0</v>
      </c>
      <c r="R16" s="30">
        <v>20.0</v>
      </c>
      <c r="S16" s="30">
        <v>20.0</v>
      </c>
      <c r="T16" s="30">
        <v>20.0</v>
      </c>
      <c r="U16" s="30">
        <v>20.0</v>
      </c>
      <c r="V16" s="30">
        <v>20.0</v>
      </c>
      <c r="W16" s="30">
        <v>10.0</v>
      </c>
      <c r="X16" s="29">
        <v>10.0</v>
      </c>
      <c r="Y16" s="26">
        <f t="shared" si="6"/>
        <v>0</v>
      </c>
      <c r="Z16" s="26">
        <f t="shared" si="7"/>
        <v>106</v>
      </c>
      <c r="AA16" s="26">
        <f t="shared" si="8"/>
        <v>0</v>
      </c>
      <c r="AB16" s="26">
        <f t="shared" si="9"/>
        <v>106</v>
      </c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</row>
    <row r="17">
      <c r="A17" s="32"/>
      <c r="B17" s="22" t="s">
        <v>55</v>
      </c>
      <c r="C17" s="22" t="s">
        <v>56</v>
      </c>
      <c r="D17" s="23">
        <v>39182.0</v>
      </c>
      <c r="E17" s="24" t="s">
        <v>26</v>
      </c>
      <c r="F17" s="24">
        <f t="shared" si="1"/>
        <v>14</v>
      </c>
      <c r="G17" s="30" t="s">
        <v>54</v>
      </c>
      <c r="H17" s="29" t="s">
        <v>54</v>
      </c>
      <c r="I17" s="30">
        <v>8.0</v>
      </c>
      <c r="J17" s="29">
        <v>8.0</v>
      </c>
      <c r="K17" s="30">
        <v>8.0</v>
      </c>
      <c r="L17" s="30">
        <v>8.0</v>
      </c>
      <c r="M17" s="30">
        <v>20.0</v>
      </c>
      <c r="N17" s="30">
        <v>20.0</v>
      </c>
      <c r="O17" s="25"/>
      <c r="P17" s="25"/>
      <c r="Q17" s="30">
        <v>20.0</v>
      </c>
      <c r="R17" s="30">
        <v>20.0</v>
      </c>
      <c r="S17" s="30">
        <v>20.0</v>
      </c>
      <c r="T17" s="30">
        <v>20.0</v>
      </c>
      <c r="U17" s="30">
        <v>20.0</v>
      </c>
      <c r="V17" s="30">
        <v>20.0</v>
      </c>
      <c r="W17" s="30">
        <v>10.0</v>
      </c>
      <c r="X17" s="29">
        <v>10.0</v>
      </c>
      <c r="Y17" s="26">
        <f t="shared" si="6"/>
        <v>0</v>
      </c>
      <c r="Z17" s="26" t="str">
        <f t="shared" si="7"/>
        <v>#VALUE!</v>
      </c>
      <c r="AA17" s="26">
        <f t="shared" si="8"/>
        <v>0</v>
      </c>
      <c r="AB17" s="26" t="str">
        <f t="shared" si="9"/>
        <v>#VALUE!</v>
      </c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</row>
    <row r="18">
      <c r="A18" s="32"/>
      <c r="B18" s="22" t="s">
        <v>57</v>
      </c>
      <c r="C18" s="22" t="s">
        <v>58</v>
      </c>
      <c r="D18" s="23">
        <v>39186.0</v>
      </c>
      <c r="E18" s="24" t="s">
        <v>29</v>
      </c>
      <c r="F18" s="24">
        <f t="shared" si="1"/>
        <v>14</v>
      </c>
      <c r="G18" s="30">
        <v>7.0</v>
      </c>
      <c r="H18" s="29">
        <v>7.0</v>
      </c>
      <c r="I18" s="30">
        <v>8.0</v>
      </c>
      <c r="J18" s="29">
        <v>8.0</v>
      </c>
      <c r="K18" s="30">
        <v>8.0</v>
      </c>
      <c r="L18" s="30">
        <v>8.0</v>
      </c>
      <c r="M18" s="30">
        <v>20.0</v>
      </c>
      <c r="N18" s="30">
        <v>20.0</v>
      </c>
      <c r="O18" s="25"/>
      <c r="P18" s="25"/>
      <c r="Q18" s="30">
        <v>20.0</v>
      </c>
      <c r="R18" s="30">
        <v>20.0</v>
      </c>
      <c r="S18" s="30">
        <v>20.0</v>
      </c>
      <c r="T18" s="30">
        <v>20.0</v>
      </c>
      <c r="U18" s="30">
        <v>20.0</v>
      </c>
      <c r="V18" s="30">
        <v>20.0</v>
      </c>
      <c r="W18" s="30">
        <v>10.0</v>
      </c>
      <c r="X18" s="29">
        <v>10.0</v>
      </c>
      <c r="Y18" s="26">
        <f t="shared" si="6"/>
        <v>0</v>
      </c>
      <c r="Z18" s="26">
        <f t="shared" si="7"/>
        <v>113</v>
      </c>
      <c r="AA18" s="26">
        <f t="shared" si="8"/>
        <v>0</v>
      </c>
      <c r="AB18" s="26">
        <f t="shared" si="9"/>
        <v>106</v>
      </c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</row>
    <row r="19">
      <c r="A19" s="32"/>
      <c r="B19" s="22" t="s">
        <v>59</v>
      </c>
      <c r="C19" s="22" t="s">
        <v>60</v>
      </c>
      <c r="D19" s="23">
        <v>39198.0</v>
      </c>
      <c r="E19" s="24" t="s">
        <v>45</v>
      </c>
      <c r="F19" s="24">
        <f t="shared" si="1"/>
        <v>14</v>
      </c>
      <c r="G19" s="30">
        <v>7.0</v>
      </c>
      <c r="H19" s="29">
        <v>7.0</v>
      </c>
      <c r="I19" s="30">
        <v>8.0</v>
      </c>
      <c r="J19" s="29">
        <v>8.0</v>
      </c>
      <c r="K19" s="30">
        <v>8.0</v>
      </c>
      <c r="L19" s="30">
        <v>8.0</v>
      </c>
      <c r="M19" s="30">
        <v>20.0</v>
      </c>
      <c r="N19" s="30">
        <v>20.0</v>
      </c>
      <c r="O19" s="25"/>
      <c r="P19" s="25"/>
      <c r="Q19" s="30">
        <v>20.0</v>
      </c>
      <c r="R19" s="30">
        <v>20.0</v>
      </c>
      <c r="S19" s="30">
        <v>20.0</v>
      </c>
      <c r="T19" s="30">
        <v>20.0</v>
      </c>
      <c r="U19" s="30">
        <v>20.0</v>
      </c>
      <c r="V19" s="30">
        <v>20.0</v>
      </c>
      <c r="W19" s="30">
        <v>10.0</v>
      </c>
      <c r="X19" s="29">
        <v>10.0</v>
      </c>
      <c r="Y19" s="26">
        <f t="shared" si="6"/>
        <v>0</v>
      </c>
      <c r="Z19" s="26">
        <f t="shared" si="7"/>
        <v>113</v>
      </c>
      <c r="AA19" s="26">
        <f t="shared" si="8"/>
        <v>0</v>
      </c>
      <c r="AB19" s="26">
        <f t="shared" si="9"/>
        <v>106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</row>
    <row r="20">
      <c r="A20" s="32"/>
      <c r="B20" s="22" t="s">
        <v>61</v>
      </c>
      <c r="C20" s="22" t="s">
        <v>62</v>
      </c>
      <c r="D20" s="23">
        <v>39296.0</v>
      </c>
      <c r="E20" s="24" t="s">
        <v>45</v>
      </c>
      <c r="F20" s="24">
        <f t="shared" si="1"/>
        <v>13</v>
      </c>
      <c r="G20" s="30" t="s">
        <v>54</v>
      </c>
      <c r="H20" s="29" t="s">
        <v>54</v>
      </c>
      <c r="I20" s="30">
        <v>8.0</v>
      </c>
      <c r="J20" s="29">
        <v>8.0</v>
      </c>
      <c r="K20" s="30">
        <v>8.0</v>
      </c>
      <c r="L20" s="30">
        <v>8.0</v>
      </c>
      <c r="M20" s="30">
        <v>20.0</v>
      </c>
      <c r="N20" s="30">
        <v>20.0</v>
      </c>
      <c r="O20" s="25"/>
      <c r="P20" s="25"/>
      <c r="Q20" s="30">
        <v>20.0</v>
      </c>
      <c r="R20" s="30">
        <v>20.0</v>
      </c>
      <c r="S20" s="30">
        <v>20.0</v>
      </c>
      <c r="T20" s="30">
        <v>20.0</v>
      </c>
      <c r="U20" s="30">
        <v>20.0</v>
      </c>
      <c r="V20" s="30">
        <v>20.0</v>
      </c>
      <c r="W20" s="30">
        <v>10.0</v>
      </c>
      <c r="X20" s="29">
        <v>10.0</v>
      </c>
      <c r="Y20" s="26">
        <f t="shared" si="6"/>
        <v>0</v>
      </c>
      <c r="Z20" s="26" t="str">
        <f t="shared" si="7"/>
        <v>#VALUE!</v>
      </c>
      <c r="AA20" s="26">
        <f t="shared" si="8"/>
        <v>0</v>
      </c>
      <c r="AB20" s="26" t="str">
        <f t="shared" si="9"/>
        <v>#VALUE!</v>
      </c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</row>
    <row r="21" ht="15.75" customHeight="1">
      <c r="A21" s="32"/>
      <c r="B21" s="22" t="s">
        <v>63</v>
      </c>
      <c r="C21" s="22" t="s">
        <v>64</v>
      </c>
      <c r="D21" s="23">
        <v>39330.0</v>
      </c>
      <c r="E21" s="24" t="s">
        <v>29</v>
      </c>
      <c r="F21" s="24">
        <f t="shared" si="1"/>
        <v>13</v>
      </c>
      <c r="G21" s="30" t="s">
        <v>54</v>
      </c>
      <c r="H21" s="29" t="s">
        <v>54</v>
      </c>
      <c r="I21" s="30" t="s">
        <v>54</v>
      </c>
      <c r="J21" s="29" t="s">
        <v>54</v>
      </c>
      <c r="K21" s="30">
        <v>8.0</v>
      </c>
      <c r="L21" s="30">
        <v>8.0</v>
      </c>
      <c r="M21" s="30">
        <v>20.0</v>
      </c>
      <c r="N21" s="30">
        <v>20.0</v>
      </c>
      <c r="O21" s="25"/>
      <c r="P21" s="25"/>
      <c r="Q21" s="30">
        <v>20.0</v>
      </c>
      <c r="R21" s="30">
        <v>20.0</v>
      </c>
      <c r="S21" s="30">
        <v>20.0</v>
      </c>
      <c r="T21" s="30">
        <v>20.0</v>
      </c>
      <c r="U21" s="30">
        <v>20.0</v>
      </c>
      <c r="V21" s="30">
        <v>20.0</v>
      </c>
      <c r="W21" s="30">
        <v>10.0</v>
      </c>
      <c r="X21" s="29">
        <v>10.0</v>
      </c>
      <c r="Y21" s="26">
        <f t="shared" si="6"/>
        <v>0</v>
      </c>
      <c r="Z21" s="26" t="str">
        <f t="shared" si="7"/>
        <v>#VALUE!</v>
      </c>
      <c r="AA21" s="26">
        <f t="shared" si="8"/>
        <v>0</v>
      </c>
      <c r="AB21" s="26" t="str">
        <f t="shared" si="9"/>
        <v>#VALUE!</v>
      </c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</row>
    <row r="22" ht="15.75" customHeight="1">
      <c r="A22" s="32"/>
      <c r="B22" s="22" t="s">
        <v>65</v>
      </c>
      <c r="C22" s="22" t="s">
        <v>66</v>
      </c>
      <c r="D22" s="23">
        <v>39523.0</v>
      </c>
      <c r="E22" s="24" t="s">
        <v>29</v>
      </c>
      <c r="F22" s="24">
        <f t="shared" si="1"/>
        <v>13</v>
      </c>
      <c r="G22" s="30" t="s">
        <v>54</v>
      </c>
      <c r="H22" s="29" t="s">
        <v>54</v>
      </c>
      <c r="I22" s="30">
        <v>8.0</v>
      </c>
      <c r="J22" s="29">
        <v>8.0</v>
      </c>
      <c r="K22" s="30">
        <v>8.0</v>
      </c>
      <c r="L22" s="30">
        <v>8.0</v>
      </c>
      <c r="M22" s="30">
        <v>20.0</v>
      </c>
      <c r="N22" s="30">
        <v>20.0</v>
      </c>
      <c r="O22" s="25"/>
      <c r="P22" s="25"/>
      <c r="Q22" s="30">
        <v>20.0</v>
      </c>
      <c r="R22" s="30">
        <v>20.0</v>
      </c>
      <c r="S22" s="30">
        <v>20.0</v>
      </c>
      <c r="T22" s="30">
        <v>20.0</v>
      </c>
      <c r="U22" s="30">
        <v>20.0</v>
      </c>
      <c r="V22" s="30">
        <v>20.0</v>
      </c>
      <c r="W22" s="30">
        <v>10.0</v>
      </c>
      <c r="X22" s="29">
        <v>10.0</v>
      </c>
      <c r="Y22" s="26">
        <f t="shared" si="6"/>
        <v>0</v>
      </c>
      <c r="Z22" s="26" t="str">
        <f t="shared" si="7"/>
        <v>#VALUE!</v>
      </c>
      <c r="AA22" s="26">
        <f t="shared" si="8"/>
        <v>0</v>
      </c>
      <c r="AB22" s="26" t="str">
        <f t="shared" si="9"/>
        <v>#VALUE!</v>
      </c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</row>
    <row r="23" ht="15.75" customHeight="1">
      <c r="A23" s="32"/>
      <c r="B23" s="22" t="s">
        <v>30</v>
      </c>
      <c r="C23" s="22" t="s">
        <v>67</v>
      </c>
      <c r="D23" s="23">
        <v>39604.0</v>
      </c>
      <c r="E23" s="24" t="s">
        <v>26</v>
      </c>
      <c r="F23" s="24">
        <f t="shared" si="1"/>
        <v>13</v>
      </c>
      <c r="G23" s="30">
        <v>7.0</v>
      </c>
      <c r="H23" s="29">
        <v>7.0</v>
      </c>
      <c r="I23" s="30">
        <v>8.0</v>
      </c>
      <c r="J23" s="29">
        <v>8.0</v>
      </c>
      <c r="K23" s="30">
        <v>8.0</v>
      </c>
      <c r="L23" s="30">
        <v>8.0</v>
      </c>
      <c r="M23" s="30">
        <v>20.0</v>
      </c>
      <c r="N23" s="30">
        <v>20.0</v>
      </c>
      <c r="O23" s="25"/>
      <c r="P23" s="25"/>
      <c r="Q23" s="30">
        <v>20.0</v>
      </c>
      <c r="R23" s="30">
        <v>20.0</v>
      </c>
      <c r="S23" s="30">
        <v>20.0</v>
      </c>
      <c r="T23" s="30">
        <v>20.0</v>
      </c>
      <c r="U23" s="30">
        <v>20.0</v>
      </c>
      <c r="V23" s="30">
        <v>20.0</v>
      </c>
      <c r="W23" s="30">
        <v>10.0</v>
      </c>
      <c r="X23" s="29">
        <v>10.0</v>
      </c>
      <c r="Y23" s="26">
        <f t="shared" si="6"/>
        <v>0</v>
      </c>
      <c r="Z23" s="26">
        <f t="shared" si="7"/>
        <v>113</v>
      </c>
      <c r="AA23" s="26">
        <f t="shared" si="8"/>
        <v>0</v>
      </c>
      <c r="AB23" s="26">
        <f t="shared" si="9"/>
        <v>106</v>
      </c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</row>
    <row r="24" ht="15.75" customHeight="1">
      <c r="A24" s="32"/>
      <c r="B24" s="22" t="s">
        <v>68</v>
      </c>
      <c r="C24" s="22" t="s">
        <v>69</v>
      </c>
      <c r="D24" s="23">
        <v>39728.0</v>
      </c>
      <c r="E24" s="24" t="s">
        <v>29</v>
      </c>
      <c r="F24" s="24">
        <f t="shared" si="1"/>
        <v>12</v>
      </c>
      <c r="G24" s="30">
        <v>7.0</v>
      </c>
      <c r="H24" s="29">
        <v>7.0</v>
      </c>
      <c r="I24" s="30">
        <v>8.0</v>
      </c>
      <c r="J24" s="29">
        <v>8.0</v>
      </c>
      <c r="K24" s="30">
        <v>8.0</v>
      </c>
      <c r="L24" s="30">
        <v>8.0</v>
      </c>
      <c r="M24" s="30">
        <v>20.0</v>
      </c>
      <c r="N24" s="30">
        <v>20.0</v>
      </c>
      <c r="O24" s="25"/>
      <c r="P24" s="25"/>
      <c r="Q24" s="30">
        <v>20.0</v>
      </c>
      <c r="R24" s="30">
        <v>20.0</v>
      </c>
      <c r="S24" s="30">
        <v>20.0</v>
      </c>
      <c r="T24" s="30">
        <v>20.0</v>
      </c>
      <c r="U24" s="30">
        <v>20.0</v>
      </c>
      <c r="V24" s="30">
        <v>20.0</v>
      </c>
      <c r="W24" s="30">
        <v>10.0</v>
      </c>
      <c r="X24" s="29">
        <v>10.0</v>
      </c>
      <c r="Y24" s="26">
        <f t="shared" si="6"/>
        <v>113</v>
      </c>
      <c r="Z24" s="26">
        <f t="shared" si="7"/>
        <v>0</v>
      </c>
      <c r="AA24" s="26">
        <f t="shared" si="8"/>
        <v>106</v>
      </c>
      <c r="AB24" s="26">
        <f t="shared" si="9"/>
        <v>0</v>
      </c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</row>
    <row r="25" ht="15.75" customHeight="1">
      <c r="A25" s="32"/>
      <c r="B25" s="22" t="s">
        <v>70</v>
      </c>
      <c r="C25" s="22" t="s">
        <v>71</v>
      </c>
      <c r="D25" s="23">
        <v>39807.0</v>
      </c>
      <c r="E25" s="24" t="s">
        <v>38</v>
      </c>
      <c r="F25" s="24">
        <f t="shared" si="1"/>
        <v>12</v>
      </c>
      <c r="G25" s="30" t="s">
        <v>54</v>
      </c>
      <c r="H25" s="29" t="s">
        <v>54</v>
      </c>
      <c r="I25" s="30" t="s">
        <v>54</v>
      </c>
      <c r="J25" s="29" t="s">
        <v>54</v>
      </c>
      <c r="K25" s="30" t="s">
        <v>54</v>
      </c>
      <c r="L25" s="30" t="s">
        <v>54</v>
      </c>
      <c r="M25" s="30" t="s">
        <v>54</v>
      </c>
      <c r="N25" s="30" t="s">
        <v>54</v>
      </c>
      <c r="O25" s="25"/>
      <c r="P25" s="25"/>
      <c r="Q25" s="30">
        <v>20.0</v>
      </c>
      <c r="R25" s="30">
        <v>20.0</v>
      </c>
      <c r="S25" s="30">
        <v>20.0</v>
      </c>
      <c r="T25" s="30">
        <v>20.0</v>
      </c>
      <c r="U25" s="30">
        <v>20.0</v>
      </c>
      <c r="V25" s="30">
        <v>20.0</v>
      </c>
      <c r="W25" s="30">
        <v>10.0</v>
      </c>
      <c r="X25" s="29">
        <v>10.0</v>
      </c>
      <c r="Y25" s="26" t="str">
        <f t="shared" si="6"/>
        <v>#VALUE!</v>
      </c>
      <c r="Z25" s="26">
        <f t="shared" si="7"/>
        <v>0</v>
      </c>
      <c r="AA25" s="26" t="str">
        <f t="shared" si="8"/>
        <v>#VALUE!</v>
      </c>
      <c r="AB25" s="26">
        <f t="shared" si="9"/>
        <v>0</v>
      </c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</row>
    <row r="26" ht="15.75" customHeight="1">
      <c r="A26" s="32"/>
      <c r="B26" s="22" t="s">
        <v>72</v>
      </c>
      <c r="C26" s="22" t="s">
        <v>73</v>
      </c>
      <c r="D26" s="23">
        <v>38727.0</v>
      </c>
      <c r="E26" s="24" t="s">
        <v>38</v>
      </c>
      <c r="F26" s="24">
        <f t="shared" si="1"/>
        <v>15</v>
      </c>
      <c r="G26" s="30">
        <v>7.0</v>
      </c>
      <c r="H26" s="29">
        <v>7.0</v>
      </c>
      <c r="I26" s="30">
        <v>8.0</v>
      </c>
      <c r="J26" s="29">
        <v>8.0</v>
      </c>
      <c r="K26" s="30">
        <v>8.0</v>
      </c>
      <c r="L26" s="30">
        <v>8.0</v>
      </c>
      <c r="M26" s="30">
        <v>20.0</v>
      </c>
      <c r="N26" s="30">
        <v>20.0</v>
      </c>
      <c r="O26" s="25"/>
      <c r="P26" s="25"/>
      <c r="Q26" s="30">
        <v>20.0</v>
      </c>
      <c r="R26" s="30">
        <v>20.0</v>
      </c>
      <c r="S26" s="30">
        <v>20.0</v>
      </c>
      <c r="T26" s="30">
        <v>20.0</v>
      </c>
      <c r="U26" s="30">
        <v>20.0</v>
      </c>
      <c r="V26" s="30">
        <v>20.0</v>
      </c>
      <c r="W26" s="30">
        <v>10.0</v>
      </c>
      <c r="X26" s="29">
        <v>10.0</v>
      </c>
      <c r="Y26" s="26">
        <f t="shared" si="6"/>
        <v>0</v>
      </c>
      <c r="Z26" s="26">
        <f t="shared" si="7"/>
        <v>113</v>
      </c>
      <c r="AA26" s="26">
        <f t="shared" si="8"/>
        <v>0</v>
      </c>
      <c r="AB26" s="26">
        <f t="shared" si="9"/>
        <v>106</v>
      </c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</row>
    <row r="27" ht="15.75" customHeight="1">
      <c r="A27" s="32"/>
      <c r="B27" s="22" t="s">
        <v>51</v>
      </c>
      <c r="C27" s="22" t="s">
        <v>28</v>
      </c>
      <c r="D27" s="23">
        <v>39828.0</v>
      </c>
      <c r="E27" s="24" t="s">
        <v>26</v>
      </c>
      <c r="F27" s="24">
        <f t="shared" si="1"/>
        <v>12</v>
      </c>
      <c r="G27" s="30">
        <v>7.0</v>
      </c>
      <c r="H27" s="29">
        <v>7.0</v>
      </c>
      <c r="I27" s="30">
        <v>8.0</v>
      </c>
      <c r="J27" s="29">
        <v>8.0</v>
      </c>
      <c r="K27" s="30">
        <v>8.0</v>
      </c>
      <c r="L27" s="30">
        <v>8.0</v>
      </c>
      <c r="M27" s="30">
        <v>20.0</v>
      </c>
      <c r="N27" s="30">
        <v>20.0</v>
      </c>
      <c r="O27" s="25"/>
      <c r="P27" s="25"/>
      <c r="Q27" s="30">
        <v>20.0</v>
      </c>
      <c r="R27" s="30">
        <v>20.0</v>
      </c>
      <c r="S27" s="30">
        <v>20.0</v>
      </c>
      <c r="T27" s="30">
        <v>20.0</v>
      </c>
      <c r="U27" s="30">
        <v>20.0</v>
      </c>
      <c r="V27" s="30">
        <v>20.0</v>
      </c>
      <c r="W27" s="30">
        <v>10.0</v>
      </c>
      <c r="X27" s="29">
        <v>10.0</v>
      </c>
      <c r="Y27" s="26">
        <f t="shared" si="6"/>
        <v>113</v>
      </c>
      <c r="Z27" s="26">
        <f t="shared" si="7"/>
        <v>0</v>
      </c>
      <c r="AA27" s="26">
        <f t="shared" si="8"/>
        <v>106</v>
      </c>
      <c r="AB27" s="26">
        <f t="shared" si="9"/>
        <v>0</v>
      </c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</row>
    <row r="28" ht="15.75" customHeight="1">
      <c r="A28" s="32"/>
      <c r="B28" s="22" t="s">
        <v>55</v>
      </c>
      <c r="C28" s="22" t="s">
        <v>74</v>
      </c>
      <c r="D28" s="23">
        <v>39877.0</v>
      </c>
      <c r="E28" s="24" t="s">
        <v>26</v>
      </c>
      <c r="F28" s="24">
        <f t="shared" si="1"/>
        <v>12</v>
      </c>
      <c r="G28" s="30" t="s">
        <v>54</v>
      </c>
      <c r="H28" s="29" t="s">
        <v>54</v>
      </c>
      <c r="I28" s="30">
        <v>8.0</v>
      </c>
      <c r="J28" s="29">
        <v>8.0</v>
      </c>
      <c r="K28" s="30">
        <v>8.0</v>
      </c>
      <c r="L28" s="30">
        <v>8.0</v>
      </c>
      <c r="M28" s="30">
        <v>20.0</v>
      </c>
      <c r="N28" s="30">
        <v>20.0</v>
      </c>
      <c r="O28" s="25"/>
      <c r="P28" s="25"/>
      <c r="Q28" s="30">
        <v>20.0</v>
      </c>
      <c r="R28" s="30">
        <v>20.0</v>
      </c>
      <c r="S28" s="30">
        <v>20.0</v>
      </c>
      <c r="T28" s="30">
        <v>20.0</v>
      </c>
      <c r="U28" s="30">
        <v>20.0</v>
      </c>
      <c r="V28" s="30">
        <v>20.0</v>
      </c>
      <c r="W28" s="30">
        <v>10.0</v>
      </c>
      <c r="X28" s="29">
        <v>10.0</v>
      </c>
      <c r="Y28" s="26" t="str">
        <f t="shared" si="6"/>
        <v>#VALUE!</v>
      </c>
      <c r="Z28" s="26">
        <f t="shared" si="7"/>
        <v>0</v>
      </c>
      <c r="AA28" s="26" t="str">
        <f t="shared" si="8"/>
        <v>#VALUE!</v>
      </c>
      <c r="AB28" s="26">
        <f t="shared" si="9"/>
        <v>0</v>
      </c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</row>
    <row r="29" ht="15.75" customHeight="1">
      <c r="A29" s="32"/>
      <c r="B29" s="22" t="s">
        <v>59</v>
      </c>
      <c r="C29" s="22" t="s">
        <v>75</v>
      </c>
      <c r="D29" s="23">
        <v>40002.0</v>
      </c>
      <c r="E29" s="24" t="s">
        <v>45</v>
      </c>
      <c r="F29" s="24">
        <f t="shared" si="1"/>
        <v>11</v>
      </c>
      <c r="G29" s="30">
        <v>7.0</v>
      </c>
      <c r="H29" s="29">
        <v>7.0</v>
      </c>
      <c r="I29" s="30">
        <v>8.0</v>
      </c>
      <c r="J29" s="29">
        <v>8.0</v>
      </c>
      <c r="K29" s="30">
        <v>8.0</v>
      </c>
      <c r="L29" s="30">
        <v>8.0</v>
      </c>
      <c r="M29" s="30">
        <v>20.0</v>
      </c>
      <c r="N29" s="30">
        <v>20.0</v>
      </c>
      <c r="O29" s="25"/>
      <c r="P29" s="25"/>
      <c r="Q29" s="30">
        <v>20.0</v>
      </c>
      <c r="R29" s="30">
        <v>20.0</v>
      </c>
      <c r="S29" s="30">
        <v>20.0</v>
      </c>
      <c r="T29" s="30">
        <v>20.0</v>
      </c>
      <c r="U29" s="30">
        <v>20.0</v>
      </c>
      <c r="V29" s="30">
        <v>20.0</v>
      </c>
      <c r="W29" s="30">
        <v>10.0</v>
      </c>
      <c r="X29" s="29">
        <v>10.0</v>
      </c>
      <c r="Y29" s="26">
        <f t="shared" si="6"/>
        <v>113</v>
      </c>
      <c r="Z29" s="26">
        <f t="shared" si="7"/>
        <v>0</v>
      </c>
      <c r="AA29" s="26">
        <f t="shared" si="8"/>
        <v>106</v>
      </c>
      <c r="AB29" s="26">
        <f t="shared" si="9"/>
        <v>0</v>
      </c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</row>
    <row r="30" ht="15.75" customHeight="1">
      <c r="A30" s="32"/>
      <c r="B30" s="22" t="s">
        <v>34</v>
      </c>
      <c r="C30" s="22" t="s">
        <v>76</v>
      </c>
      <c r="D30" s="23">
        <v>40039.0</v>
      </c>
      <c r="E30" s="24" t="s">
        <v>26</v>
      </c>
      <c r="F30" s="24">
        <f t="shared" si="1"/>
        <v>11</v>
      </c>
      <c r="G30" s="30">
        <v>7.0</v>
      </c>
      <c r="H30" s="29">
        <v>7.0</v>
      </c>
      <c r="I30" s="30">
        <v>8.0</v>
      </c>
      <c r="J30" s="29">
        <v>8.0</v>
      </c>
      <c r="K30" s="30">
        <v>8.0</v>
      </c>
      <c r="L30" s="30">
        <v>8.0</v>
      </c>
      <c r="M30" s="30">
        <v>20.0</v>
      </c>
      <c r="N30" s="30">
        <v>20.0</v>
      </c>
      <c r="O30" s="25"/>
      <c r="P30" s="25"/>
      <c r="Q30" s="30">
        <v>20.0</v>
      </c>
      <c r="R30" s="30">
        <v>20.0</v>
      </c>
      <c r="S30" s="30">
        <v>20.0</v>
      </c>
      <c r="T30" s="30">
        <v>20.0</v>
      </c>
      <c r="U30" s="30">
        <v>20.0</v>
      </c>
      <c r="V30" s="30">
        <v>20.0</v>
      </c>
      <c r="W30" s="30">
        <v>10.0</v>
      </c>
      <c r="X30" s="29">
        <v>10.0</v>
      </c>
      <c r="Y30" s="26">
        <f t="shared" si="6"/>
        <v>113</v>
      </c>
      <c r="Z30" s="26">
        <f t="shared" si="7"/>
        <v>0</v>
      </c>
      <c r="AA30" s="26">
        <f t="shared" si="8"/>
        <v>106</v>
      </c>
      <c r="AB30" s="26">
        <f t="shared" si="9"/>
        <v>0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</row>
    <row r="31" ht="15.75" customHeight="1">
      <c r="A31" s="32"/>
      <c r="B31" s="22" t="s">
        <v>46</v>
      </c>
      <c r="C31" s="22" t="s">
        <v>77</v>
      </c>
      <c r="D31" s="23">
        <v>40075.0</v>
      </c>
      <c r="E31" s="24" t="s">
        <v>29</v>
      </c>
      <c r="F31" s="24">
        <f t="shared" si="1"/>
        <v>11</v>
      </c>
      <c r="G31" s="30">
        <v>7.0</v>
      </c>
      <c r="H31" s="29">
        <v>7.0</v>
      </c>
      <c r="I31" s="30">
        <v>8.0</v>
      </c>
      <c r="J31" s="29">
        <v>8.0</v>
      </c>
      <c r="K31" s="30" t="s">
        <v>54</v>
      </c>
      <c r="L31" s="30" t="s">
        <v>54</v>
      </c>
      <c r="M31" s="30">
        <v>20.0</v>
      </c>
      <c r="N31" s="30">
        <v>20.0</v>
      </c>
      <c r="O31" s="25"/>
      <c r="P31" s="25"/>
      <c r="Q31" s="30">
        <v>20.0</v>
      </c>
      <c r="R31" s="30">
        <v>20.0</v>
      </c>
      <c r="S31" s="30">
        <v>20.0</v>
      </c>
      <c r="T31" s="30">
        <v>20.0</v>
      </c>
      <c r="U31" s="30">
        <v>20.0</v>
      </c>
      <c r="V31" s="30">
        <v>20.0</v>
      </c>
      <c r="W31" s="30">
        <v>10.0</v>
      </c>
      <c r="X31" s="29">
        <v>10.0</v>
      </c>
      <c r="Y31" s="26" t="str">
        <f t="shared" si="6"/>
        <v>#VALUE!</v>
      </c>
      <c r="Z31" s="26">
        <f t="shared" si="7"/>
        <v>0</v>
      </c>
      <c r="AA31" s="26" t="str">
        <f t="shared" si="8"/>
        <v>#VALUE!</v>
      </c>
      <c r="AB31" s="26">
        <f t="shared" si="9"/>
        <v>0</v>
      </c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</row>
    <row r="32" ht="14.25" customHeight="1">
      <c r="A32" s="32"/>
      <c r="B32" s="22" t="s">
        <v>78</v>
      </c>
      <c r="C32" s="22" t="s">
        <v>79</v>
      </c>
      <c r="D32" s="23">
        <v>39765.0</v>
      </c>
      <c r="E32" s="24" t="s">
        <v>45</v>
      </c>
      <c r="F32" s="24">
        <f t="shared" si="1"/>
        <v>12</v>
      </c>
      <c r="G32" s="30">
        <v>7.0</v>
      </c>
      <c r="H32" s="29">
        <v>7.0</v>
      </c>
      <c r="I32" s="30">
        <v>8.0</v>
      </c>
      <c r="J32" s="29">
        <v>8.0</v>
      </c>
      <c r="K32" s="30">
        <v>8.0</v>
      </c>
      <c r="L32" s="30">
        <v>8.0</v>
      </c>
      <c r="M32" s="30">
        <v>20.0</v>
      </c>
      <c r="N32" s="30">
        <v>20.0</v>
      </c>
      <c r="O32" s="25"/>
      <c r="P32" s="25"/>
      <c r="Q32" s="30">
        <v>20.0</v>
      </c>
      <c r="R32" s="30">
        <v>20.0</v>
      </c>
      <c r="S32" s="30">
        <v>20.0</v>
      </c>
      <c r="T32" s="30">
        <v>20.0</v>
      </c>
      <c r="U32" s="30">
        <v>20.0</v>
      </c>
      <c r="V32" s="30">
        <v>20.0</v>
      </c>
      <c r="W32" s="30">
        <v>10.0</v>
      </c>
      <c r="X32" s="29">
        <v>10.0</v>
      </c>
      <c r="Y32" s="26">
        <f t="shared" si="6"/>
        <v>113</v>
      </c>
      <c r="Z32" s="26">
        <f t="shared" si="7"/>
        <v>0</v>
      </c>
      <c r="AA32" s="26">
        <f t="shared" si="8"/>
        <v>106</v>
      </c>
      <c r="AB32" s="26">
        <f t="shared" si="9"/>
        <v>0</v>
      </c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</row>
    <row r="33" ht="15.75" customHeight="1">
      <c r="A33" s="32"/>
      <c r="B33" s="22" t="s">
        <v>80</v>
      </c>
      <c r="C33" s="22" t="s">
        <v>81</v>
      </c>
      <c r="D33" s="23">
        <v>39584.0</v>
      </c>
      <c r="E33" s="24" t="s">
        <v>29</v>
      </c>
      <c r="F33" s="24">
        <f t="shared" si="1"/>
        <v>13</v>
      </c>
      <c r="G33" s="30">
        <v>7.0</v>
      </c>
      <c r="H33" s="29">
        <v>7.0</v>
      </c>
      <c r="I33" s="30">
        <v>8.0</v>
      </c>
      <c r="J33" s="29">
        <v>8.0</v>
      </c>
      <c r="K33" s="30" t="s">
        <v>54</v>
      </c>
      <c r="L33" s="30" t="s">
        <v>54</v>
      </c>
      <c r="M33" s="30">
        <v>20.0</v>
      </c>
      <c r="N33" s="30">
        <v>20.0</v>
      </c>
      <c r="O33" s="25"/>
      <c r="P33" s="25"/>
      <c r="Q33" s="30">
        <v>20.0</v>
      </c>
      <c r="R33" s="30">
        <v>20.0</v>
      </c>
      <c r="S33" s="30">
        <v>20.0</v>
      </c>
      <c r="T33" s="30">
        <v>20.0</v>
      </c>
      <c r="U33" s="30">
        <v>20.0</v>
      </c>
      <c r="V33" s="30">
        <v>20.0</v>
      </c>
      <c r="W33" s="30">
        <v>10.0</v>
      </c>
      <c r="X33" s="29">
        <v>10.0</v>
      </c>
      <c r="Y33" s="26">
        <f t="shared" si="6"/>
        <v>0</v>
      </c>
      <c r="Z33" s="26" t="str">
        <f t="shared" si="7"/>
        <v>#VALUE!</v>
      </c>
      <c r="AA33" s="26">
        <f t="shared" si="8"/>
        <v>0</v>
      </c>
      <c r="AB33" s="26" t="str">
        <f t="shared" si="9"/>
        <v>#VALUE!</v>
      </c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</row>
    <row r="34" ht="14.25" customHeight="1">
      <c r="A34" s="32"/>
      <c r="B34" s="22" t="s">
        <v>82</v>
      </c>
      <c r="C34" s="22" t="s">
        <v>83</v>
      </c>
      <c r="D34" s="23">
        <v>40010.0</v>
      </c>
      <c r="E34" s="24" t="s">
        <v>29</v>
      </c>
      <c r="F34" s="24">
        <f t="shared" si="1"/>
        <v>11</v>
      </c>
      <c r="G34" s="30">
        <v>7.0</v>
      </c>
      <c r="H34" s="29">
        <v>7.0</v>
      </c>
      <c r="I34" s="30">
        <v>8.0</v>
      </c>
      <c r="J34" s="29">
        <v>8.0</v>
      </c>
      <c r="K34" s="30">
        <v>8.0</v>
      </c>
      <c r="L34" s="29">
        <v>8.0</v>
      </c>
      <c r="M34" s="30">
        <v>20.0</v>
      </c>
      <c r="N34" s="29">
        <v>20.0</v>
      </c>
      <c r="O34" s="25"/>
      <c r="P34" s="25"/>
      <c r="Q34" s="30">
        <v>20.0</v>
      </c>
      <c r="R34" s="30">
        <v>20.0</v>
      </c>
      <c r="S34" s="30">
        <v>20.0</v>
      </c>
      <c r="T34" s="30">
        <v>20.0</v>
      </c>
      <c r="U34" s="30">
        <v>20.0</v>
      </c>
      <c r="V34" s="30">
        <v>20.0</v>
      </c>
      <c r="W34" s="30">
        <v>10.0</v>
      </c>
      <c r="X34" s="29">
        <v>10.0</v>
      </c>
      <c r="Y34" s="26">
        <f t="shared" si="6"/>
        <v>113</v>
      </c>
      <c r="Z34" s="26">
        <f t="shared" si="7"/>
        <v>0</v>
      </c>
      <c r="AA34" s="26">
        <f t="shared" si="8"/>
        <v>106</v>
      </c>
      <c r="AB34" s="26">
        <f t="shared" si="9"/>
        <v>0</v>
      </c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</row>
    <row r="35" ht="15.75" customHeight="1">
      <c r="A35" s="33" t="s">
        <v>84</v>
      </c>
      <c r="B35" s="34" t="s">
        <v>68</v>
      </c>
      <c r="C35" s="22" t="s">
        <v>85</v>
      </c>
      <c r="D35" s="23">
        <v>40329.0</v>
      </c>
      <c r="E35" s="24" t="s">
        <v>29</v>
      </c>
      <c r="F35" s="24">
        <f t="shared" si="1"/>
        <v>11</v>
      </c>
      <c r="G35" s="30">
        <v>7.0</v>
      </c>
      <c r="H35" s="29">
        <v>7.0</v>
      </c>
      <c r="I35" s="30">
        <v>8.0</v>
      </c>
      <c r="J35" s="30">
        <v>8.0</v>
      </c>
      <c r="K35" s="30">
        <v>8.0</v>
      </c>
      <c r="L35" s="30">
        <v>8.0</v>
      </c>
      <c r="M35" s="30">
        <v>20.0</v>
      </c>
      <c r="N35" s="30">
        <v>20.0</v>
      </c>
      <c r="O35" s="25"/>
      <c r="P35" s="25"/>
      <c r="Q35" s="30">
        <v>20.0</v>
      </c>
      <c r="R35" s="30">
        <v>20.0</v>
      </c>
      <c r="S35" s="30">
        <v>20.0</v>
      </c>
      <c r="T35" s="30">
        <v>20.0</v>
      </c>
      <c r="U35" s="30">
        <v>20.0</v>
      </c>
      <c r="V35" s="30">
        <v>20.0</v>
      </c>
      <c r="W35" s="30">
        <v>10.0</v>
      </c>
      <c r="X35" s="29">
        <v>10.0</v>
      </c>
      <c r="Y35" s="26">
        <f t="shared" si="6"/>
        <v>113</v>
      </c>
      <c r="Z35" s="26">
        <f t="shared" si="7"/>
        <v>0</v>
      </c>
      <c r="AA35" s="26">
        <f t="shared" si="8"/>
        <v>106</v>
      </c>
      <c r="AB35" s="26">
        <f t="shared" si="9"/>
        <v>0</v>
      </c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</row>
    <row r="36" ht="15.75" customHeight="1">
      <c r="A36" s="33"/>
      <c r="B36" s="34" t="s">
        <v>41</v>
      </c>
      <c r="C36" s="34" t="s">
        <v>86</v>
      </c>
      <c r="D36" s="35">
        <v>40331.0</v>
      </c>
      <c r="E36" s="24" t="s">
        <v>38</v>
      </c>
      <c r="F36" s="24">
        <f t="shared" si="1"/>
        <v>11</v>
      </c>
      <c r="G36" s="30">
        <v>7.0</v>
      </c>
      <c r="H36" s="29">
        <v>7.0</v>
      </c>
      <c r="I36" s="30">
        <v>8.0</v>
      </c>
      <c r="J36" s="30">
        <v>8.0</v>
      </c>
      <c r="K36" s="30" t="s">
        <v>54</v>
      </c>
      <c r="L36" s="30" t="s">
        <v>54</v>
      </c>
      <c r="M36" s="30">
        <v>20.0</v>
      </c>
      <c r="N36" s="30">
        <v>20.0</v>
      </c>
      <c r="O36" s="25"/>
      <c r="P36" s="25"/>
      <c r="Q36" s="30">
        <v>20.0</v>
      </c>
      <c r="R36" s="30">
        <v>20.0</v>
      </c>
      <c r="S36" s="30">
        <v>20.0</v>
      </c>
      <c r="T36" s="30">
        <v>20.0</v>
      </c>
      <c r="U36" s="30">
        <v>20.0</v>
      </c>
      <c r="V36" s="30">
        <v>20.0</v>
      </c>
      <c r="W36" s="30">
        <v>10.0</v>
      </c>
      <c r="X36" s="29">
        <v>10.0</v>
      </c>
      <c r="Y36" s="26" t="str">
        <f t="shared" si="6"/>
        <v>#VALUE!</v>
      </c>
      <c r="Z36" s="26">
        <f t="shared" si="7"/>
        <v>0</v>
      </c>
      <c r="AA36" s="26" t="str">
        <f t="shared" si="8"/>
        <v>#VALUE!</v>
      </c>
      <c r="AB36" s="26">
        <f t="shared" si="9"/>
        <v>0</v>
      </c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</row>
    <row r="37" ht="15.75" customHeight="1">
      <c r="A37" s="33"/>
      <c r="B37" s="34" t="s">
        <v>87</v>
      </c>
      <c r="C37" s="22" t="s">
        <v>88</v>
      </c>
      <c r="D37" s="23">
        <v>40372.0</v>
      </c>
      <c r="E37" s="24" t="s">
        <v>45</v>
      </c>
      <c r="F37" s="24">
        <f t="shared" si="1"/>
        <v>10</v>
      </c>
      <c r="G37" s="30">
        <v>7.0</v>
      </c>
      <c r="H37" s="29">
        <v>7.0</v>
      </c>
      <c r="I37" s="30">
        <v>8.0</v>
      </c>
      <c r="J37" s="30">
        <v>8.0</v>
      </c>
      <c r="K37" s="30">
        <v>8.0</v>
      </c>
      <c r="L37" s="30">
        <v>8.0</v>
      </c>
      <c r="M37" s="30">
        <v>20.0</v>
      </c>
      <c r="N37" s="30">
        <v>20.0</v>
      </c>
      <c r="O37" s="25"/>
      <c r="P37" s="25"/>
      <c r="Q37" s="30">
        <v>20.0</v>
      </c>
      <c r="R37" s="30">
        <v>20.0</v>
      </c>
      <c r="S37" s="30">
        <v>20.0</v>
      </c>
      <c r="T37" s="30">
        <v>20.0</v>
      </c>
      <c r="U37" s="30">
        <v>20.0</v>
      </c>
      <c r="V37" s="30">
        <v>20.0</v>
      </c>
      <c r="W37" s="30">
        <v>10.0</v>
      </c>
      <c r="X37" s="29">
        <v>10.0</v>
      </c>
      <c r="Y37" s="26">
        <f t="shared" si="6"/>
        <v>113</v>
      </c>
      <c r="Z37" s="26">
        <f t="shared" si="7"/>
        <v>0</v>
      </c>
      <c r="AA37" s="26">
        <f t="shared" si="8"/>
        <v>106</v>
      </c>
      <c r="AB37" s="26">
        <f t="shared" si="9"/>
        <v>0</v>
      </c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</row>
    <row r="38" ht="15.75" customHeight="1">
      <c r="A38" s="33"/>
      <c r="B38" s="34" t="s">
        <v>89</v>
      </c>
      <c r="C38" s="34" t="s">
        <v>90</v>
      </c>
      <c r="D38" s="35">
        <v>40396.0</v>
      </c>
      <c r="E38" s="24" t="s">
        <v>29</v>
      </c>
      <c r="F38" s="24">
        <f t="shared" si="1"/>
        <v>10</v>
      </c>
      <c r="G38" s="30" t="s">
        <v>54</v>
      </c>
      <c r="H38" s="29" t="s">
        <v>54</v>
      </c>
      <c r="I38" s="30">
        <v>8.0</v>
      </c>
      <c r="J38" s="30">
        <v>8.0</v>
      </c>
      <c r="K38" s="30">
        <v>8.0</v>
      </c>
      <c r="L38" s="30">
        <v>8.0</v>
      </c>
      <c r="M38" s="30">
        <v>20.0</v>
      </c>
      <c r="N38" s="30">
        <v>20.0</v>
      </c>
      <c r="O38" s="25"/>
      <c r="P38" s="25"/>
      <c r="Q38" s="30">
        <v>20.0</v>
      </c>
      <c r="R38" s="30">
        <v>20.0</v>
      </c>
      <c r="S38" s="30">
        <v>20.0</v>
      </c>
      <c r="T38" s="30">
        <v>20.0</v>
      </c>
      <c r="U38" s="30">
        <v>20.0</v>
      </c>
      <c r="V38" s="30">
        <v>20.0</v>
      </c>
      <c r="W38" s="30">
        <v>10.0</v>
      </c>
      <c r="X38" s="29">
        <v>10.0</v>
      </c>
      <c r="Y38" s="26" t="str">
        <f t="shared" si="6"/>
        <v>#VALUE!</v>
      </c>
      <c r="Z38" s="26">
        <f t="shared" si="7"/>
        <v>0</v>
      </c>
      <c r="AA38" s="26" t="str">
        <f t="shared" si="8"/>
        <v>#VALUE!</v>
      </c>
      <c r="AB38" s="26">
        <f t="shared" si="9"/>
        <v>0</v>
      </c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</row>
    <row r="39" ht="15.75" customHeight="1">
      <c r="A39" s="33"/>
      <c r="B39" s="34" t="s">
        <v>91</v>
      </c>
      <c r="C39" s="34" t="s">
        <v>92</v>
      </c>
      <c r="D39" s="35">
        <v>40670.0</v>
      </c>
      <c r="E39" s="24" t="s">
        <v>29</v>
      </c>
      <c r="F39" s="24">
        <f t="shared" si="1"/>
        <v>10</v>
      </c>
      <c r="G39" s="30">
        <v>7.0</v>
      </c>
      <c r="H39" s="29">
        <v>7.0</v>
      </c>
      <c r="I39" s="30">
        <v>8.0</v>
      </c>
      <c r="J39" s="30">
        <v>8.0</v>
      </c>
      <c r="K39" s="30">
        <v>8.0</v>
      </c>
      <c r="L39" s="30">
        <v>8.0</v>
      </c>
      <c r="M39" s="30">
        <v>20.0</v>
      </c>
      <c r="N39" s="30">
        <v>20.0</v>
      </c>
      <c r="O39" s="25"/>
      <c r="P39" s="25"/>
      <c r="Q39" s="30">
        <v>20.0</v>
      </c>
      <c r="R39" s="30">
        <v>20.0</v>
      </c>
      <c r="S39" s="30">
        <v>20.0</v>
      </c>
      <c r="T39" s="30">
        <v>20.0</v>
      </c>
      <c r="U39" s="30">
        <v>20.0</v>
      </c>
      <c r="V39" s="30">
        <v>20.0</v>
      </c>
      <c r="W39" s="30">
        <v>10.0</v>
      </c>
      <c r="X39" s="29">
        <v>10.0</v>
      </c>
      <c r="Y39" s="26">
        <f t="shared" si="6"/>
        <v>113</v>
      </c>
      <c r="Z39" s="26">
        <f t="shared" si="7"/>
        <v>0</v>
      </c>
      <c r="AA39" s="26">
        <f t="shared" si="8"/>
        <v>106</v>
      </c>
      <c r="AB39" s="26">
        <f t="shared" si="9"/>
        <v>0</v>
      </c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</row>
    <row r="40" ht="15.75" customHeight="1">
      <c r="A40" s="33"/>
      <c r="B40" s="22" t="s">
        <v>93</v>
      </c>
      <c r="C40" s="22" t="s">
        <v>94</v>
      </c>
      <c r="D40" s="23">
        <v>40686.0</v>
      </c>
      <c r="E40" s="24" t="s">
        <v>38</v>
      </c>
      <c r="F40" s="24">
        <f t="shared" si="1"/>
        <v>10</v>
      </c>
      <c r="G40" s="30">
        <v>7.0</v>
      </c>
      <c r="H40" s="29">
        <v>7.0</v>
      </c>
      <c r="I40" s="30">
        <v>8.0</v>
      </c>
      <c r="J40" s="30">
        <v>8.0</v>
      </c>
      <c r="K40" s="30">
        <v>8.0</v>
      </c>
      <c r="L40" s="30">
        <v>8.0</v>
      </c>
      <c r="M40" s="30">
        <v>20.0</v>
      </c>
      <c r="N40" s="30">
        <v>20.0</v>
      </c>
      <c r="O40" s="25"/>
      <c r="P40" s="25"/>
      <c r="Q40" s="30">
        <v>20.0</v>
      </c>
      <c r="R40" s="30">
        <v>20.0</v>
      </c>
      <c r="S40" s="30">
        <v>20.0</v>
      </c>
      <c r="T40" s="30">
        <v>20.0</v>
      </c>
      <c r="U40" s="30">
        <v>20.0</v>
      </c>
      <c r="V40" s="30">
        <v>20.0</v>
      </c>
      <c r="W40" s="30">
        <v>10.0</v>
      </c>
      <c r="X40" s="29">
        <v>10.0</v>
      </c>
      <c r="Y40" s="26">
        <f t="shared" si="6"/>
        <v>113</v>
      </c>
      <c r="Z40" s="26">
        <f t="shared" si="7"/>
        <v>0</v>
      </c>
      <c r="AA40" s="26">
        <f t="shared" si="8"/>
        <v>106</v>
      </c>
      <c r="AB40" s="26">
        <f t="shared" si="9"/>
        <v>0</v>
      </c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</row>
    <row r="41" ht="15.75" customHeight="1">
      <c r="A41" s="33"/>
      <c r="B41" s="34" t="s">
        <v>95</v>
      </c>
      <c r="C41" s="34" t="s">
        <v>96</v>
      </c>
      <c r="D41" s="35">
        <v>40728.0</v>
      </c>
      <c r="E41" s="24" t="s">
        <v>26</v>
      </c>
      <c r="F41" s="24">
        <f t="shared" si="1"/>
        <v>10</v>
      </c>
      <c r="G41" s="30" t="s">
        <v>54</v>
      </c>
      <c r="H41" s="29" t="s">
        <v>54</v>
      </c>
      <c r="I41" s="30">
        <v>8.0</v>
      </c>
      <c r="J41" s="30">
        <v>8.0</v>
      </c>
      <c r="K41" s="30" t="s">
        <v>54</v>
      </c>
      <c r="L41" s="30" t="s">
        <v>54</v>
      </c>
      <c r="M41" s="30" t="s">
        <v>54</v>
      </c>
      <c r="N41" s="30" t="s">
        <v>54</v>
      </c>
      <c r="O41" s="25"/>
      <c r="P41" s="25"/>
      <c r="Q41" s="30">
        <v>20.0</v>
      </c>
      <c r="R41" s="30">
        <v>20.0</v>
      </c>
      <c r="S41" s="30">
        <v>20.0</v>
      </c>
      <c r="T41" s="30">
        <v>20.0</v>
      </c>
      <c r="U41" s="30">
        <v>20.0</v>
      </c>
      <c r="V41" s="30">
        <v>20.0</v>
      </c>
      <c r="W41" s="30">
        <v>10.0</v>
      </c>
      <c r="X41" s="29">
        <v>10.0</v>
      </c>
      <c r="Y41" s="26" t="str">
        <f t="shared" si="6"/>
        <v>#VALUE!</v>
      </c>
      <c r="Z41" s="26">
        <f t="shared" si="7"/>
        <v>0</v>
      </c>
      <c r="AA41" s="26" t="str">
        <f t="shared" si="8"/>
        <v>#VALUE!</v>
      </c>
      <c r="AB41" s="26">
        <f t="shared" si="9"/>
        <v>0</v>
      </c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</row>
    <row r="42" ht="15.75" customHeight="1">
      <c r="A42" s="33"/>
      <c r="B42" s="22" t="s">
        <v>59</v>
      </c>
      <c r="C42" s="34" t="s">
        <v>97</v>
      </c>
      <c r="D42" s="35">
        <v>40889.0</v>
      </c>
      <c r="E42" s="24" t="s">
        <v>45</v>
      </c>
      <c r="F42" s="24">
        <f t="shared" si="1"/>
        <v>9</v>
      </c>
      <c r="G42" s="30">
        <v>7.0</v>
      </c>
      <c r="H42" s="29">
        <v>7.0</v>
      </c>
      <c r="I42" s="30">
        <v>8.0</v>
      </c>
      <c r="J42" s="30">
        <v>8.0</v>
      </c>
      <c r="K42" s="30">
        <v>8.0</v>
      </c>
      <c r="L42" s="30">
        <v>8.0</v>
      </c>
      <c r="M42" s="30">
        <v>20.0</v>
      </c>
      <c r="N42" s="30">
        <v>20.0</v>
      </c>
      <c r="O42" s="25"/>
      <c r="P42" s="25"/>
      <c r="Q42" s="30">
        <v>20.0</v>
      </c>
      <c r="R42" s="30">
        <v>20.0</v>
      </c>
      <c r="S42" s="30">
        <v>20.0</v>
      </c>
      <c r="T42" s="30">
        <v>20.0</v>
      </c>
      <c r="U42" s="30">
        <v>20.0</v>
      </c>
      <c r="V42" s="30">
        <v>20.0</v>
      </c>
      <c r="W42" s="30">
        <v>10.0</v>
      </c>
      <c r="X42" s="29">
        <v>10.0</v>
      </c>
      <c r="Y42" s="26">
        <f t="shared" si="6"/>
        <v>113</v>
      </c>
      <c r="Z42" s="26">
        <f t="shared" si="7"/>
        <v>0</v>
      </c>
      <c r="AA42" s="26">
        <f t="shared" si="8"/>
        <v>106</v>
      </c>
      <c r="AB42" s="26">
        <f t="shared" si="9"/>
        <v>0</v>
      </c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</row>
    <row r="43" ht="15.75" customHeight="1">
      <c r="A43" s="33"/>
      <c r="B43" s="34" t="s">
        <v>98</v>
      </c>
      <c r="C43" s="34" t="s">
        <v>99</v>
      </c>
      <c r="D43" s="35">
        <v>40926.0</v>
      </c>
      <c r="E43" s="24" t="s">
        <v>29</v>
      </c>
      <c r="F43" s="24">
        <f t="shared" si="1"/>
        <v>9</v>
      </c>
      <c r="G43" s="30" t="s">
        <v>54</v>
      </c>
      <c r="H43" s="29" t="s">
        <v>54</v>
      </c>
      <c r="I43" s="30">
        <v>8.0</v>
      </c>
      <c r="J43" s="30">
        <v>8.0</v>
      </c>
      <c r="K43" s="30">
        <v>8.0</v>
      </c>
      <c r="L43" s="30">
        <v>8.0</v>
      </c>
      <c r="M43" s="30">
        <v>20.0</v>
      </c>
      <c r="N43" s="30">
        <v>20.0</v>
      </c>
      <c r="O43" s="25"/>
      <c r="P43" s="25"/>
      <c r="Q43" s="30">
        <v>20.0</v>
      </c>
      <c r="R43" s="30">
        <v>20.0</v>
      </c>
      <c r="S43" s="30">
        <v>20.0</v>
      </c>
      <c r="T43" s="30">
        <v>20.0</v>
      </c>
      <c r="U43" s="30">
        <v>20.0</v>
      </c>
      <c r="V43" s="30">
        <v>20.0</v>
      </c>
      <c r="W43" s="30">
        <v>10.0</v>
      </c>
      <c r="X43" s="29">
        <v>10.0</v>
      </c>
      <c r="Y43" s="26" t="str">
        <f t="shared" si="6"/>
        <v>#VALUE!</v>
      </c>
      <c r="Z43" s="26">
        <f t="shared" si="7"/>
        <v>0</v>
      </c>
      <c r="AA43" s="26" t="str">
        <f t="shared" si="8"/>
        <v>#VALUE!</v>
      </c>
      <c r="AB43" s="26">
        <f t="shared" si="9"/>
        <v>0</v>
      </c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</row>
    <row r="44" ht="15.75" customHeight="1">
      <c r="A44" s="33"/>
      <c r="B44" s="34" t="s">
        <v>100</v>
      </c>
      <c r="C44" s="34" t="s">
        <v>101</v>
      </c>
      <c r="D44" s="35">
        <v>40979.0</v>
      </c>
      <c r="E44" s="24" t="s">
        <v>26</v>
      </c>
      <c r="F44" s="24">
        <f t="shared" si="1"/>
        <v>9</v>
      </c>
      <c r="G44" s="30" t="s">
        <v>54</v>
      </c>
      <c r="H44" s="29" t="s">
        <v>54</v>
      </c>
      <c r="I44" s="30" t="s">
        <v>54</v>
      </c>
      <c r="J44" s="30" t="s">
        <v>54</v>
      </c>
      <c r="K44" s="30">
        <v>8.0</v>
      </c>
      <c r="L44" s="30">
        <v>8.0</v>
      </c>
      <c r="M44" s="30">
        <v>20.0</v>
      </c>
      <c r="N44" s="30">
        <v>20.0</v>
      </c>
      <c r="O44" s="25"/>
      <c r="P44" s="25"/>
      <c r="Q44" s="30">
        <v>20.0</v>
      </c>
      <c r="R44" s="30">
        <v>20.0</v>
      </c>
      <c r="S44" s="30">
        <v>20.0</v>
      </c>
      <c r="T44" s="30">
        <v>20.0</v>
      </c>
      <c r="U44" s="30">
        <v>20.0</v>
      </c>
      <c r="V44" s="30">
        <v>20.0</v>
      </c>
      <c r="W44" s="30">
        <v>10.0</v>
      </c>
      <c r="X44" s="29">
        <v>10.0</v>
      </c>
      <c r="Y44" s="26" t="str">
        <f t="shared" si="6"/>
        <v>#VALUE!</v>
      </c>
      <c r="Z44" s="26">
        <f t="shared" si="7"/>
        <v>0</v>
      </c>
      <c r="AA44" s="26" t="str">
        <f t="shared" si="8"/>
        <v>#VALUE!</v>
      </c>
      <c r="AB44" s="26">
        <f t="shared" si="9"/>
        <v>0</v>
      </c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</row>
    <row r="45" ht="15.75" customHeight="1">
      <c r="A45" s="33"/>
      <c r="B45" s="34" t="s">
        <v>70</v>
      </c>
      <c r="C45" s="34" t="s">
        <v>102</v>
      </c>
      <c r="D45" s="35">
        <v>41115.0</v>
      </c>
      <c r="E45" s="24" t="s">
        <v>38</v>
      </c>
      <c r="F45" s="24">
        <f t="shared" si="1"/>
        <v>8</v>
      </c>
      <c r="G45" s="30" t="s">
        <v>54</v>
      </c>
      <c r="H45" s="29" t="s">
        <v>54</v>
      </c>
      <c r="I45" s="30" t="s">
        <v>54</v>
      </c>
      <c r="J45" s="30" t="s">
        <v>54</v>
      </c>
      <c r="K45" s="30" t="s">
        <v>54</v>
      </c>
      <c r="L45" s="30" t="s">
        <v>54</v>
      </c>
      <c r="M45" s="30" t="s">
        <v>54</v>
      </c>
      <c r="N45" s="30" t="s">
        <v>54</v>
      </c>
      <c r="O45" s="25"/>
      <c r="P45" s="25"/>
      <c r="Q45" s="30">
        <v>20.0</v>
      </c>
      <c r="R45" s="30">
        <v>20.0</v>
      </c>
      <c r="S45" s="30">
        <v>20.0</v>
      </c>
      <c r="T45" s="30">
        <v>20.0</v>
      </c>
      <c r="U45" s="30">
        <v>20.0</v>
      </c>
      <c r="V45" s="30">
        <v>20.0</v>
      </c>
      <c r="W45" s="30">
        <v>10.0</v>
      </c>
      <c r="X45" s="29">
        <v>10.0</v>
      </c>
      <c r="Y45" s="26" t="str">
        <f t="shared" si="6"/>
        <v>#VALUE!</v>
      </c>
      <c r="Z45" s="26">
        <f t="shared" si="7"/>
        <v>0</v>
      </c>
      <c r="AA45" s="26" t="str">
        <f t="shared" si="8"/>
        <v>#VALUE!</v>
      </c>
      <c r="AB45" s="26">
        <f t="shared" si="9"/>
        <v>0</v>
      </c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</row>
    <row r="46" ht="15.75" customHeight="1">
      <c r="A46" s="33"/>
      <c r="B46" s="34" t="s">
        <v>103</v>
      </c>
      <c r="C46" s="34" t="s">
        <v>104</v>
      </c>
      <c r="D46" s="35">
        <v>41231.0</v>
      </c>
      <c r="E46" s="24" t="s">
        <v>29</v>
      </c>
      <c r="F46" s="24">
        <f t="shared" si="1"/>
        <v>8</v>
      </c>
      <c r="G46" s="30" t="s">
        <v>54</v>
      </c>
      <c r="H46" s="29" t="s">
        <v>54</v>
      </c>
      <c r="I46" s="30" t="s">
        <v>54</v>
      </c>
      <c r="J46" s="30" t="s">
        <v>54</v>
      </c>
      <c r="K46" s="30">
        <v>8.0</v>
      </c>
      <c r="L46" s="30">
        <v>8.0</v>
      </c>
      <c r="M46" s="30">
        <v>20.0</v>
      </c>
      <c r="N46" s="30">
        <v>20.0</v>
      </c>
      <c r="O46" s="25"/>
      <c r="P46" s="25"/>
      <c r="Q46" s="30">
        <v>20.0</v>
      </c>
      <c r="R46" s="30">
        <v>20.0</v>
      </c>
      <c r="S46" s="30">
        <v>20.0</v>
      </c>
      <c r="T46" s="30">
        <v>20.0</v>
      </c>
      <c r="U46" s="30">
        <v>20.0</v>
      </c>
      <c r="V46" s="30">
        <v>20.0</v>
      </c>
      <c r="W46" s="30">
        <v>10.0</v>
      </c>
      <c r="X46" s="29">
        <v>10.0</v>
      </c>
      <c r="Y46" s="26" t="str">
        <f t="shared" si="6"/>
        <v>#VALUE!</v>
      </c>
      <c r="Z46" s="26">
        <f t="shared" si="7"/>
        <v>0</v>
      </c>
      <c r="AA46" s="26" t="str">
        <f t="shared" si="8"/>
        <v>#VALUE!</v>
      </c>
      <c r="AB46" s="26">
        <f t="shared" si="9"/>
        <v>0</v>
      </c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</row>
    <row r="47" ht="15.75" customHeight="1">
      <c r="A47" s="33"/>
      <c r="B47" s="34" t="s">
        <v>105</v>
      </c>
      <c r="C47" s="34" t="s">
        <v>106</v>
      </c>
      <c r="D47" s="35">
        <v>41193.0</v>
      </c>
      <c r="E47" s="24" t="s">
        <v>45</v>
      </c>
      <c r="F47" s="24">
        <f t="shared" si="1"/>
        <v>8</v>
      </c>
      <c r="G47" s="30">
        <v>7.0</v>
      </c>
      <c r="H47" s="29">
        <v>7.0</v>
      </c>
      <c r="I47" s="30" t="s">
        <v>54</v>
      </c>
      <c r="J47" s="30" t="s">
        <v>54</v>
      </c>
      <c r="K47" s="30">
        <v>8.0</v>
      </c>
      <c r="L47" s="30">
        <v>8.0</v>
      </c>
      <c r="M47" s="30">
        <v>20.0</v>
      </c>
      <c r="N47" s="30">
        <v>20.0</v>
      </c>
      <c r="O47" s="25"/>
      <c r="P47" s="25"/>
      <c r="Q47" s="30">
        <v>20.0</v>
      </c>
      <c r="R47" s="30">
        <v>20.0</v>
      </c>
      <c r="S47" s="30">
        <v>20.0</v>
      </c>
      <c r="T47" s="30">
        <v>20.0</v>
      </c>
      <c r="U47" s="30">
        <v>20.0</v>
      </c>
      <c r="V47" s="30">
        <v>20.0</v>
      </c>
      <c r="W47" s="30">
        <v>10.0</v>
      </c>
      <c r="X47" s="29">
        <v>10.0</v>
      </c>
      <c r="Y47" s="26" t="str">
        <f t="shared" si="6"/>
        <v>#VALUE!</v>
      </c>
      <c r="Z47" s="26">
        <f t="shared" si="7"/>
        <v>0</v>
      </c>
      <c r="AA47" s="26" t="str">
        <f t="shared" si="8"/>
        <v>#VALUE!</v>
      </c>
      <c r="AB47" s="26">
        <f t="shared" si="9"/>
        <v>0</v>
      </c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ht="15.75" customHeight="1">
      <c r="A48" s="33"/>
      <c r="B48" s="34" t="s">
        <v>107</v>
      </c>
      <c r="C48" s="34" t="s">
        <v>108</v>
      </c>
      <c r="D48" s="35">
        <v>40265.0</v>
      </c>
      <c r="E48" s="24" t="s">
        <v>38</v>
      </c>
      <c r="F48" s="24">
        <f t="shared" si="1"/>
        <v>11</v>
      </c>
      <c r="G48" s="30">
        <v>7.0</v>
      </c>
      <c r="H48" s="29">
        <v>7.0</v>
      </c>
      <c r="I48" s="30" t="s">
        <v>54</v>
      </c>
      <c r="J48" s="30" t="s">
        <v>54</v>
      </c>
      <c r="K48" s="30">
        <v>8.0</v>
      </c>
      <c r="L48" s="30">
        <v>8.0</v>
      </c>
      <c r="M48" s="30">
        <v>20.0</v>
      </c>
      <c r="N48" s="30">
        <v>20.0</v>
      </c>
      <c r="O48" s="25"/>
      <c r="P48" s="25"/>
      <c r="Q48" s="30">
        <v>20.0</v>
      </c>
      <c r="R48" s="30">
        <v>20.0</v>
      </c>
      <c r="S48" s="30">
        <v>20.0</v>
      </c>
      <c r="T48" s="30">
        <v>20.0</v>
      </c>
      <c r="U48" s="30">
        <v>20.0</v>
      </c>
      <c r="V48" s="30">
        <v>20.0</v>
      </c>
      <c r="W48" s="30">
        <v>10.0</v>
      </c>
      <c r="X48" s="29">
        <v>10.0</v>
      </c>
      <c r="Y48" s="26" t="str">
        <f t="shared" si="6"/>
        <v>#VALUE!</v>
      </c>
      <c r="Z48" s="26">
        <f t="shared" si="7"/>
        <v>0</v>
      </c>
      <c r="AA48" s="26" t="str">
        <f t="shared" si="8"/>
        <v>#VALUE!</v>
      </c>
      <c r="AB48" s="26">
        <f t="shared" si="9"/>
        <v>0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ht="15.75" customHeight="1">
      <c r="A49" s="33"/>
      <c r="B49" s="34" t="s">
        <v>109</v>
      </c>
      <c r="C49" s="34" t="s">
        <v>110</v>
      </c>
      <c r="D49" s="35">
        <v>40291.0</v>
      </c>
      <c r="E49" s="24" t="s">
        <v>29</v>
      </c>
      <c r="F49" s="24">
        <f t="shared" si="1"/>
        <v>11</v>
      </c>
      <c r="G49" s="30" t="s">
        <v>54</v>
      </c>
      <c r="H49" s="29" t="s">
        <v>54</v>
      </c>
      <c r="I49" s="30">
        <v>8.0</v>
      </c>
      <c r="J49" s="30">
        <v>8.0</v>
      </c>
      <c r="K49" s="30">
        <v>8.0</v>
      </c>
      <c r="L49" s="30">
        <v>8.0</v>
      </c>
      <c r="M49" s="30">
        <v>20.0</v>
      </c>
      <c r="N49" s="30">
        <v>20.0</v>
      </c>
      <c r="O49" s="25"/>
      <c r="P49" s="25"/>
      <c r="Q49" s="30">
        <v>20.0</v>
      </c>
      <c r="R49" s="30">
        <v>20.0</v>
      </c>
      <c r="S49" s="30">
        <v>20.0</v>
      </c>
      <c r="T49" s="30">
        <v>20.0</v>
      </c>
      <c r="U49" s="30">
        <v>20.0</v>
      </c>
      <c r="V49" s="30">
        <v>20.0</v>
      </c>
      <c r="W49" s="30">
        <v>10.0</v>
      </c>
      <c r="X49" s="29">
        <v>10.0</v>
      </c>
      <c r="Y49" s="26" t="str">
        <f t="shared" si="6"/>
        <v>#VALUE!</v>
      </c>
      <c r="Z49" s="26">
        <f t="shared" si="7"/>
        <v>0</v>
      </c>
      <c r="AA49" s="26" t="str">
        <f t="shared" si="8"/>
        <v>#VALUE!</v>
      </c>
      <c r="AB49" s="26">
        <f t="shared" si="9"/>
        <v>0</v>
      </c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ht="15.75" customHeight="1">
      <c r="A50" s="33"/>
      <c r="B50" s="34" t="s">
        <v>111</v>
      </c>
      <c r="C50" s="34" t="s">
        <v>112</v>
      </c>
      <c r="D50" s="35">
        <v>41259.0</v>
      </c>
      <c r="E50" s="24" t="s">
        <v>45</v>
      </c>
      <c r="F50" s="24">
        <f t="shared" si="1"/>
        <v>8</v>
      </c>
      <c r="G50" s="30">
        <v>7.0</v>
      </c>
      <c r="H50" s="29">
        <v>7.0</v>
      </c>
      <c r="I50" s="30">
        <v>8.0</v>
      </c>
      <c r="J50" s="30">
        <v>8.0</v>
      </c>
      <c r="K50" s="30">
        <v>8.0</v>
      </c>
      <c r="L50" s="30">
        <v>8.0</v>
      </c>
      <c r="M50" s="30">
        <v>20.0</v>
      </c>
      <c r="N50" s="30">
        <v>20.0</v>
      </c>
      <c r="O50" s="25"/>
      <c r="P50" s="25"/>
      <c r="Q50" s="30">
        <v>20.0</v>
      </c>
      <c r="R50" s="30">
        <v>20.0</v>
      </c>
      <c r="S50" s="30">
        <v>20.0</v>
      </c>
      <c r="T50" s="30">
        <v>20.0</v>
      </c>
      <c r="U50" s="30">
        <v>20.0</v>
      </c>
      <c r="V50" s="30">
        <v>20.0</v>
      </c>
      <c r="W50" s="30">
        <v>10.0</v>
      </c>
      <c r="X50" s="29">
        <v>10.0</v>
      </c>
      <c r="Y50" s="26">
        <f t="shared" si="6"/>
        <v>113</v>
      </c>
      <c r="Z50" s="26">
        <f t="shared" si="7"/>
        <v>0</v>
      </c>
      <c r="AA50" s="26">
        <f t="shared" si="8"/>
        <v>106</v>
      </c>
      <c r="AB50" s="26">
        <f t="shared" si="9"/>
        <v>0</v>
      </c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ht="15.75" customHeight="1">
      <c r="A51" s="33"/>
      <c r="B51" s="34" t="s">
        <v>113</v>
      </c>
      <c r="C51" s="34" t="s">
        <v>114</v>
      </c>
      <c r="D51" s="35">
        <v>41090.0</v>
      </c>
      <c r="E51" s="24" t="s">
        <v>26</v>
      </c>
      <c r="F51" s="24">
        <f t="shared" si="1"/>
        <v>9</v>
      </c>
      <c r="G51" s="30">
        <v>7.0</v>
      </c>
      <c r="H51" s="29">
        <v>7.0</v>
      </c>
      <c r="I51" s="30">
        <v>8.0</v>
      </c>
      <c r="J51" s="30">
        <v>8.0</v>
      </c>
      <c r="K51" s="30" t="s">
        <v>54</v>
      </c>
      <c r="L51" s="30" t="s">
        <v>54</v>
      </c>
      <c r="M51" s="30">
        <v>20.0</v>
      </c>
      <c r="N51" s="30">
        <v>20.0</v>
      </c>
      <c r="O51" s="25"/>
      <c r="P51" s="25"/>
      <c r="Q51" s="30">
        <v>20.0</v>
      </c>
      <c r="R51" s="30">
        <v>20.0</v>
      </c>
      <c r="S51" s="30">
        <v>20.0</v>
      </c>
      <c r="T51" s="30">
        <v>20.0</v>
      </c>
      <c r="U51" s="30">
        <v>20.0</v>
      </c>
      <c r="V51" s="30">
        <v>20.0</v>
      </c>
      <c r="W51" s="30">
        <v>10.0</v>
      </c>
      <c r="X51" s="29">
        <v>10.0</v>
      </c>
      <c r="Y51" s="26" t="str">
        <f t="shared" si="6"/>
        <v>#VALUE!</v>
      </c>
      <c r="Z51" s="26">
        <f t="shared" si="7"/>
        <v>0</v>
      </c>
      <c r="AA51" s="26" t="str">
        <f t="shared" si="8"/>
        <v>#VALUE!</v>
      </c>
      <c r="AB51" s="26">
        <f t="shared" si="9"/>
        <v>0</v>
      </c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ht="15.75" customHeight="1">
      <c r="A52" s="33"/>
      <c r="B52" s="34" t="s">
        <v>115</v>
      </c>
      <c r="C52" s="34" t="s">
        <v>116</v>
      </c>
      <c r="D52" s="35">
        <v>40893.0</v>
      </c>
      <c r="E52" s="24" t="s">
        <v>38</v>
      </c>
      <c r="F52" s="24">
        <f t="shared" si="1"/>
        <v>9</v>
      </c>
      <c r="G52" s="30">
        <v>7.0</v>
      </c>
      <c r="H52" s="29">
        <v>7.0</v>
      </c>
      <c r="I52" s="30">
        <v>8.0</v>
      </c>
      <c r="J52" s="30">
        <v>8.0</v>
      </c>
      <c r="K52" s="30">
        <v>8.0</v>
      </c>
      <c r="L52" s="30">
        <v>8.0</v>
      </c>
      <c r="M52" s="30">
        <v>20.0</v>
      </c>
      <c r="N52" s="30">
        <v>20.0</v>
      </c>
      <c r="O52" s="25"/>
      <c r="P52" s="25"/>
      <c r="Q52" s="30">
        <v>20.0</v>
      </c>
      <c r="R52" s="30">
        <v>20.0</v>
      </c>
      <c r="S52" s="30">
        <v>20.0</v>
      </c>
      <c r="T52" s="30">
        <v>20.0</v>
      </c>
      <c r="U52" s="30">
        <v>20.0</v>
      </c>
      <c r="V52" s="30">
        <v>20.0</v>
      </c>
      <c r="W52" s="30">
        <v>10.0</v>
      </c>
      <c r="X52" s="29">
        <v>10.0</v>
      </c>
      <c r="Y52" s="26">
        <f t="shared" si="6"/>
        <v>113</v>
      </c>
      <c r="Z52" s="26">
        <f t="shared" si="7"/>
        <v>0</v>
      </c>
      <c r="AA52" s="26">
        <f t="shared" si="8"/>
        <v>106</v>
      </c>
      <c r="AB52" s="26">
        <f t="shared" si="9"/>
        <v>0</v>
      </c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ht="15.75" customHeight="1">
      <c r="A53" s="33"/>
      <c r="B53" s="34" t="s">
        <v>117</v>
      </c>
      <c r="C53" s="34" t="s">
        <v>118</v>
      </c>
      <c r="D53" s="35">
        <v>39648.0</v>
      </c>
      <c r="E53" s="24" t="s">
        <v>29</v>
      </c>
      <c r="F53" s="24">
        <f t="shared" si="1"/>
        <v>12</v>
      </c>
      <c r="G53" s="30" t="s">
        <v>54</v>
      </c>
      <c r="H53" s="29" t="s">
        <v>54</v>
      </c>
      <c r="I53" s="30">
        <v>8.0</v>
      </c>
      <c r="J53" s="29">
        <v>8.0</v>
      </c>
      <c r="K53" s="30">
        <v>8.0</v>
      </c>
      <c r="L53" s="29">
        <v>8.0</v>
      </c>
      <c r="M53" s="30">
        <v>20.0</v>
      </c>
      <c r="N53" s="29">
        <v>20.0</v>
      </c>
      <c r="O53" s="25"/>
      <c r="P53" s="25"/>
      <c r="Q53" s="30">
        <v>20.0</v>
      </c>
      <c r="R53" s="30">
        <v>20.0</v>
      </c>
      <c r="S53" s="30">
        <v>20.0</v>
      </c>
      <c r="T53" s="30">
        <v>20.0</v>
      </c>
      <c r="U53" s="30">
        <v>20.0</v>
      </c>
      <c r="V53" s="30">
        <v>20.0</v>
      </c>
      <c r="W53" s="30">
        <v>10.0</v>
      </c>
      <c r="X53" s="29">
        <v>10.0</v>
      </c>
      <c r="Y53" s="26" t="str">
        <f t="shared" si="6"/>
        <v>#VALUE!</v>
      </c>
      <c r="Z53" s="26">
        <f t="shared" si="7"/>
        <v>0</v>
      </c>
      <c r="AA53" s="26" t="str">
        <f t="shared" si="8"/>
        <v>#VALUE!</v>
      </c>
      <c r="AB53" s="26">
        <f t="shared" si="9"/>
        <v>0</v>
      </c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ht="15.75" customHeight="1">
      <c r="A54" s="36" t="s">
        <v>119</v>
      </c>
      <c r="B54" s="34" t="s">
        <v>51</v>
      </c>
      <c r="C54" s="34" t="s">
        <v>120</v>
      </c>
      <c r="D54" s="35">
        <v>41310.0</v>
      </c>
      <c r="E54" s="24" t="s">
        <v>26</v>
      </c>
      <c r="F54" s="24">
        <f t="shared" si="1"/>
        <v>8</v>
      </c>
      <c r="G54" s="30">
        <v>7.0</v>
      </c>
      <c r="H54" s="29">
        <v>7.0</v>
      </c>
      <c r="I54" s="30">
        <v>8.0</v>
      </c>
      <c r="J54" s="29">
        <v>8.0</v>
      </c>
      <c r="K54" s="30">
        <v>8.0</v>
      </c>
      <c r="L54" s="29">
        <v>8.0</v>
      </c>
      <c r="M54" s="30">
        <v>20.0</v>
      </c>
      <c r="N54" s="29">
        <v>20.0</v>
      </c>
      <c r="O54" s="25"/>
      <c r="P54" s="25"/>
      <c r="Q54" s="30">
        <v>20.0</v>
      </c>
      <c r="R54" s="30">
        <v>20.0</v>
      </c>
      <c r="S54" s="30">
        <v>20.0</v>
      </c>
      <c r="T54" s="30">
        <v>20.0</v>
      </c>
      <c r="U54" s="30">
        <v>20.0</v>
      </c>
      <c r="V54" s="30">
        <v>20.0</v>
      </c>
      <c r="W54" s="30">
        <v>10.0</v>
      </c>
      <c r="X54" s="29">
        <v>10.0</v>
      </c>
      <c r="Y54" s="26">
        <f t="shared" si="6"/>
        <v>113</v>
      </c>
      <c r="Z54" s="26">
        <f t="shared" si="7"/>
        <v>0</v>
      </c>
      <c r="AA54" s="26">
        <f t="shared" si="8"/>
        <v>106</v>
      </c>
      <c r="AB54" s="26">
        <f t="shared" si="9"/>
        <v>0</v>
      </c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ht="15.75" customHeight="1">
      <c r="A55" s="36"/>
      <c r="B55" s="34" t="s">
        <v>87</v>
      </c>
      <c r="C55" s="34" t="s">
        <v>121</v>
      </c>
      <c r="D55" s="35">
        <v>41502.0</v>
      </c>
      <c r="E55" s="24" t="s">
        <v>45</v>
      </c>
      <c r="F55" s="24">
        <f t="shared" si="1"/>
        <v>7</v>
      </c>
      <c r="G55" s="30">
        <v>7.0</v>
      </c>
      <c r="H55" s="29">
        <v>7.0</v>
      </c>
      <c r="I55" s="30">
        <v>8.0</v>
      </c>
      <c r="J55" s="29">
        <v>8.0</v>
      </c>
      <c r="K55" s="30">
        <v>8.0</v>
      </c>
      <c r="L55" s="29">
        <v>8.0</v>
      </c>
      <c r="M55" s="30">
        <v>20.0</v>
      </c>
      <c r="N55" s="29">
        <v>20.0</v>
      </c>
      <c r="O55" s="25"/>
      <c r="P55" s="25"/>
      <c r="Q55" s="30">
        <v>20.0</v>
      </c>
      <c r="R55" s="30">
        <v>20.0</v>
      </c>
      <c r="S55" s="30">
        <v>20.0</v>
      </c>
      <c r="T55" s="30">
        <v>20.0</v>
      </c>
      <c r="U55" s="30">
        <v>20.0</v>
      </c>
      <c r="V55" s="30">
        <v>20.0</v>
      </c>
      <c r="W55" s="30">
        <v>10.0</v>
      </c>
      <c r="X55" s="29">
        <v>10.0</v>
      </c>
      <c r="Y55" s="26">
        <f t="shared" si="6"/>
        <v>113</v>
      </c>
      <c r="Z55" s="26">
        <f t="shared" si="7"/>
        <v>0</v>
      </c>
      <c r="AA55" s="26">
        <f t="shared" si="8"/>
        <v>106</v>
      </c>
      <c r="AB55" s="26">
        <f t="shared" si="9"/>
        <v>0</v>
      </c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ht="15.75" customHeight="1">
      <c r="A56" s="36"/>
      <c r="B56" s="34" t="s">
        <v>122</v>
      </c>
      <c r="C56" s="34" t="s">
        <v>123</v>
      </c>
      <c r="D56" s="35">
        <v>41624.0</v>
      </c>
      <c r="E56" s="24" t="s">
        <v>26</v>
      </c>
      <c r="F56" s="24">
        <f t="shared" si="1"/>
        <v>7</v>
      </c>
      <c r="G56" s="30">
        <v>7.0</v>
      </c>
      <c r="H56" s="29">
        <v>7.0</v>
      </c>
      <c r="I56" s="30">
        <v>8.0</v>
      </c>
      <c r="J56" s="30">
        <v>8.0</v>
      </c>
      <c r="K56" s="30">
        <v>8.0</v>
      </c>
      <c r="L56" s="30">
        <v>8.0</v>
      </c>
      <c r="M56" s="30">
        <v>20.0</v>
      </c>
      <c r="N56" s="30">
        <v>20.0</v>
      </c>
      <c r="O56" s="25"/>
      <c r="P56" s="25"/>
      <c r="Q56" s="30">
        <v>20.0</v>
      </c>
      <c r="R56" s="30">
        <v>20.0</v>
      </c>
      <c r="S56" s="30">
        <v>20.0</v>
      </c>
      <c r="T56" s="30">
        <v>20.0</v>
      </c>
      <c r="U56" s="30">
        <v>20.0</v>
      </c>
      <c r="V56" s="30">
        <v>20.0</v>
      </c>
      <c r="W56" s="30">
        <v>10.0</v>
      </c>
      <c r="X56" s="29">
        <v>10.0</v>
      </c>
      <c r="Y56" s="26">
        <f t="shared" si="6"/>
        <v>113</v>
      </c>
      <c r="Z56" s="26">
        <f t="shared" si="7"/>
        <v>0</v>
      </c>
      <c r="AA56" s="26">
        <f t="shared" si="8"/>
        <v>106</v>
      </c>
      <c r="AB56" s="26">
        <f t="shared" si="9"/>
        <v>0</v>
      </c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ht="15.75" customHeight="1">
      <c r="A57" s="36"/>
      <c r="B57" s="34" t="s">
        <v>124</v>
      </c>
      <c r="C57" s="34" t="s">
        <v>125</v>
      </c>
      <c r="D57" s="35">
        <v>41436.0</v>
      </c>
      <c r="E57" s="24" t="s">
        <v>29</v>
      </c>
      <c r="F57" s="24">
        <f t="shared" si="1"/>
        <v>8</v>
      </c>
      <c r="G57" s="30"/>
      <c r="H57" s="29"/>
      <c r="I57" s="30">
        <v>8.0</v>
      </c>
      <c r="J57" s="30">
        <v>8.0</v>
      </c>
      <c r="K57" s="30">
        <v>8.0</v>
      </c>
      <c r="L57" s="30">
        <v>8.0</v>
      </c>
      <c r="M57" s="30">
        <v>20.0</v>
      </c>
      <c r="N57" s="30">
        <v>20.0</v>
      </c>
      <c r="O57" s="25"/>
      <c r="P57" s="25"/>
      <c r="Q57" s="30">
        <v>20.0</v>
      </c>
      <c r="R57" s="30">
        <v>20.0</v>
      </c>
      <c r="S57" s="30">
        <v>20.0</v>
      </c>
      <c r="T57" s="30">
        <v>20.0</v>
      </c>
      <c r="U57" s="30">
        <v>20.0</v>
      </c>
      <c r="V57" s="30">
        <v>20.0</v>
      </c>
      <c r="W57" s="30">
        <v>10.0</v>
      </c>
      <c r="X57" s="29">
        <v>10.0</v>
      </c>
      <c r="Y57" s="26">
        <f t="shared" si="6"/>
        <v>106</v>
      </c>
      <c r="Z57" s="26">
        <f t="shared" si="7"/>
        <v>0</v>
      </c>
      <c r="AA57" s="26">
        <f t="shared" si="8"/>
        <v>106</v>
      </c>
      <c r="AB57" s="26">
        <f t="shared" si="9"/>
        <v>0</v>
      </c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</row>
    <row r="58" ht="15.75" customHeight="1">
      <c r="A58" s="36"/>
      <c r="B58" s="34" t="s">
        <v>126</v>
      </c>
      <c r="C58" s="34" t="s">
        <v>127</v>
      </c>
      <c r="D58" s="35">
        <v>41486.0</v>
      </c>
      <c r="E58" s="24" t="s">
        <v>26</v>
      </c>
      <c r="F58" s="24">
        <f t="shared" si="1"/>
        <v>7</v>
      </c>
      <c r="G58" s="30">
        <v>7.0</v>
      </c>
      <c r="H58" s="29">
        <v>7.0</v>
      </c>
      <c r="I58" s="30">
        <v>8.0</v>
      </c>
      <c r="J58" s="30">
        <v>8.0</v>
      </c>
      <c r="K58" s="30">
        <v>8.0</v>
      </c>
      <c r="L58" s="30">
        <v>8.0</v>
      </c>
      <c r="M58" s="30" t="s">
        <v>54</v>
      </c>
      <c r="N58" s="30" t="s">
        <v>54</v>
      </c>
      <c r="O58" s="25"/>
      <c r="P58" s="25"/>
      <c r="Q58" s="30">
        <v>20.0</v>
      </c>
      <c r="R58" s="30">
        <v>20.0</v>
      </c>
      <c r="S58" s="30">
        <v>20.0</v>
      </c>
      <c r="T58" s="30">
        <v>20.0</v>
      </c>
      <c r="U58" s="30">
        <v>20.0</v>
      </c>
      <c r="V58" s="30">
        <v>20.0</v>
      </c>
      <c r="W58" s="30">
        <v>10.0</v>
      </c>
      <c r="X58" s="29">
        <v>10.0</v>
      </c>
      <c r="Y58" s="26" t="str">
        <f t="shared" si="6"/>
        <v>#VALUE!</v>
      </c>
      <c r="Z58" s="26">
        <f t="shared" si="7"/>
        <v>0</v>
      </c>
      <c r="AA58" s="26" t="str">
        <f t="shared" si="8"/>
        <v>#VALUE!</v>
      </c>
      <c r="AB58" s="26">
        <f t="shared" si="9"/>
        <v>0</v>
      </c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</row>
    <row r="59" ht="15.75" customHeight="1">
      <c r="A59" s="36"/>
      <c r="B59" s="34" t="s">
        <v>128</v>
      </c>
      <c r="C59" s="34" t="s">
        <v>129</v>
      </c>
      <c r="D59" s="35">
        <v>41537.0</v>
      </c>
      <c r="E59" s="24" t="s">
        <v>26</v>
      </c>
      <c r="F59" s="24">
        <f t="shared" si="1"/>
        <v>7</v>
      </c>
      <c r="G59" s="30">
        <v>7.0</v>
      </c>
      <c r="H59" s="29">
        <v>7.0</v>
      </c>
      <c r="I59" s="30">
        <v>8.0</v>
      </c>
      <c r="J59" s="30">
        <v>8.0</v>
      </c>
      <c r="K59" s="30">
        <v>8.0</v>
      </c>
      <c r="L59" s="30">
        <v>8.0</v>
      </c>
      <c r="M59" s="30">
        <v>20.0</v>
      </c>
      <c r="N59" s="30">
        <v>20.0</v>
      </c>
      <c r="O59" s="25"/>
      <c r="P59" s="25"/>
      <c r="Q59" s="30">
        <v>20.0</v>
      </c>
      <c r="R59" s="30">
        <v>20.0</v>
      </c>
      <c r="S59" s="30">
        <v>20.0</v>
      </c>
      <c r="T59" s="30">
        <v>20.0</v>
      </c>
      <c r="U59" s="30">
        <v>20.0</v>
      </c>
      <c r="V59" s="30">
        <v>20.0</v>
      </c>
      <c r="W59" s="30">
        <v>10.0</v>
      </c>
      <c r="X59" s="29">
        <v>10.0</v>
      </c>
      <c r="Y59" s="26">
        <f t="shared" si="6"/>
        <v>113</v>
      </c>
      <c r="Z59" s="26">
        <f t="shared" si="7"/>
        <v>0</v>
      </c>
      <c r="AA59" s="26">
        <f t="shared" si="8"/>
        <v>106</v>
      </c>
      <c r="AB59" s="26">
        <f t="shared" si="9"/>
        <v>0</v>
      </c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</row>
    <row r="60" ht="15.75" customHeight="1">
      <c r="A60" s="36"/>
      <c r="B60" s="34" t="s">
        <v>105</v>
      </c>
      <c r="C60" s="34" t="s">
        <v>130</v>
      </c>
      <c r="D60" s="35">
        <v>41805.0</v>
      </c>
      <c r="E60" s="24" t="s">
        <v>45</v>
      </c>
      <c r="F60" s="24">
        <f t="shared" si="1"/>
        <v>7</v>
      </c>
      <c r="G60" s="30">
        <v>7.0</v>
      </c>
      <c r="H60" s="29">
        <v>7.0</v>
      </c>
      <c r="I60" s="30" t="s">
        <v>54</v>
      </c>
      <c r="J60" s="30" t="s">
        <v>54</v>
      </c>
      <c r="K60" s="30">
        <v>8.0</v>
      </c>
      <c r="L60" s="30">
        <v>8.0</v>
      </c>
      <c r="M60" s="30">
        <v>20.0</v>
      </c>
      <c r="N60" s="30">
        <v>20.0</v>
      </c>
      <c r="O60" s="25"/>
      <c r="P60" s="25"/>
      <c r="Q60" s="30">
        <v>20.0</v>
      </c>
      <c r="R60" s="30">
        <v>20.0</v>
      </c>
      <c r="S60" s="30">
        <v>20.0</v>
      </c>
      <c r="T60" s="30">
        <v>20.0</v>
      </c>
      <c r="U60" s="30">
        <v>20.0</v>
      </c>
      <c r="V60" s="30">
        <v>20.0</v>
      </c>
      <c r="W60" s="30">
        <v>10.0</v>
      </c>
      <c r="X60" s="29">
        <v>10.0</v>
      </c>
      <c r="Y60" s="26" t="str">
        <f t="shared" si="6"/>
        <v>#VALUE!</v>
      </c>
      <c r="Z60" s="26">
        <f t="shared" si="7"/>
        <v>0</v>
      </c>
      <c r="AA60" s="26" t="str">
        <f t="shared" si="8"/>
        <v>#VALUE!</v>
      </c>
      <c r="AB60" s="26">
        <f t="shared" si="9"/>
        <v>0</v>
      </c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</row>
    <row r="61" ht="15.75" customHeight="1">
      <c r="A61" s="36"/>
      <c r="B61" s="34" t="s">
        <v>131</v>
      </c>
      <c r="C61" s="34" t="s">
        <v>132</v>
      </c>
      <c r="D61" s="35">
        <v>41834.0</v>
      </c>
      <c r="E61" s="24" t="s">
        <v>45</v>
      </c>
      <c r="F61" s="24">
        <f t="shared" si="1"/>
        <v>6</v>
      </c>
      <c r="G61" s="30">
        <v>7.0</v>
      </c>
      <c r="H61" s="29">
        <v>7.0</v>
      </c>
      <c r="I61" s="30">
        <v>8.0</v>
      </c>
      <c r="J61" s="30">
        <v>8.0</v>
      </c>
      <c r="K61" s="30">
        <v>8.0</v>
      </c>
      <c r="L61" s="30">
        <v>8.0</v>
      </c>
      <c r="M61" s="30">
        <v>20.0</v>
      </c>
      <c r="N61" s="30">
        <v>20.0</v>
      </c>
      <c r="O61" s="25"/>
      <c r="P61" s="25"/>
      <c r="Q61" s="30">
        <v>20.0</v>
      </c>
      <c r="R61" s="30">
        <v>20.0</v>
      </c>
      <c r="S61" s="30">
        <v>20.0</v>
      </c>
      <c r="T61" s="30">
        <v>20.0</v>
      </c>
      <c r="U61" s="30">
        <v>20.0</v>
      </c>
      <c r="V61" s="30">
        <v>20.0</v>
      </c>
      <c r="W61" s="30">
        <v>10.0</v>
      </c>
      <c r="X61" s="29">
        <v>10.0</v>
      </c>
      <c r="Y61" s="26">
        <f t="shared" si="6"/>
        <v>113</v>
      </c>
      <c r="Z61" s="26">
        <f t="shared" si="7"/>
        <v>0</v>
      </c>
      <c r="AA61" s="26">
        <f t="shared" si="8"/>
        <v>106</v>
      </c>
      <c r="AB61" s="26">
        <f t="shared" si="9"/>
        <v>0</v>
      </c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</row>
    <row r="62" ht="15.75" customHeight="1">
      <c r="A62" s="36"/>
      <c r="B62" s="34" t="s">
        <v>133</v>
      </c>
      <c r="C62" s="34" t="s">
        <v>134</v>
      </c>
      <c r="D62" s="35">
        <v>41738.0</v>
      </c>
      <c r="E62" s="24" t="s">
        <v>45</v>
      </c>
      <c r="F62" s="24">
        <f t="shared" si="1"/>
        <v>7</v>
      </c>
      <c r="G62" s="30">
        <v>7.0</v>
      </c>
      <c r="H62" s="29">
        <v>7.0</v>
      </c>
      <c r="I62" s="30">
        <v>8.0</v>
      </c>
      <c r="J62" s="30">
        <v>8.0</v>
      </c>
      <c r="K62" s="30">
        <v>8.0</v>
      </c>
      <c r="L62" s="30">
        <v>8.0</v>
      </c>
      <c r="M62" s="30">
        <v>20.0</v>
      </c>
      <c r="N62" s="30">
        <v>20.0</v>
      </c>
      <c r="O62" s="25"/>
      <c r="P62" s="25"/>
      <c r="Q62" s="30">
        <v>20.0</v>
      </c>
      <c r="R62" s="30">
        <v>20.0</v>
      </c>
      <c r="S62" s="30">
        <v>20.0</v>
      </c>
      <c r="T62" s="30">
        <v>20.0</v>
      </c>
      <c r="U62" s="30">
        <v>20.0</v>
      </c>
      <c r="V62" s="30">
        <v>20.0</v>
      </c>
      <c r="W62" s="30">
        <v>10.0</v>
      </c>
      <c r="X62" s="29">
        <v>10.0</v>
      </c>
      <c r="Y62" s="26">
        <f t="shared" si="6"/>
        <v>113</v>
      </c>
      <c r="Z62" s="26">
        <f t="shared" si="7"/>
        <v>0</v>
      </c>
      <c r="AA62" s="26">
        <f t="shared" si="8"/>
        <v>106</v>
      </c>
      <c r="AB62" s="26">
        <f t="shared" si="9"/>
        <v>0</v>
      </c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</row>
    <row r="63" ht="15.75" customHeight="1">
      <c r="A63" s="36"/>
      <c r="B63" s="34" t="s">
        <v>95</v>
      </c>
      <c r="C63" s="34" t="s">
        <v>135</v>
      </c>
      <c r="D63" s="35">
        <v>41414.0</v>
      </c>
      <c r="E63" s="24" t="s">
        <v>26</v>
      </c>
      <c r="F63" s="24">
        <f t="shared" si="1"/>
        <v>8</v>
      </c>
      <c r="G63" s="29"/>
      <c r="H63" s="29"/>
      <c r="I63" s="30">
        <v>8.0</v>
      </c>
      <c r="J63" s="29">
        <v>8.0</v>
      </c>
      <c r="K63" s="30" t="s">
        <v>54</v>
      </c>
      <c r="L63" s="30" t="s">
        <v>54</v>
      </c>
      <c r="M63" s="30">
        <v>20.0</v>
      </c>
      <c r="N63" s="30">
        <v>20.0</v>
      </c>
      <c r="O63" s="25"/>
      <c r="P63" s="25"/>
      <c r="Q63" s="30">
        <v>20.0</v>
      </c>
      <c r="R63" s="30">
        <v>20.0</v>
      </c>
      <c r="S63" s="30">
        <v>20.0</v>
      </c>
      <c r="T63" s="30">
        <v>20.0</v>
      </c>
      <c r="U63" s="30">
        <v>20.0</v>
      </c>
      <c r="V63" s="30">
        <v>20.0</v>
      </c>
      <c r="W63" s="30">
        <v>10.0</v>
      </c>
      <c r="X63" s="29">
        <v>10.0</v>
      </c>
      <c r="Y63" s="26" t="str">
        <f t="shared" ref="Y63:Y64" si="10">IF(F63&lt;13,SUMPRODUCT(G63:X63*(MOD(COLUMN(G63:X63),2)=0)),0)</f>
        <v>#VALUE!</v>
      </c>
      <c r="Z63" s="26">
        <f t="shared" ref="Z63:Z64" si="11">IF(F63&gt;=13,SUMPRODUCT(G63:X63*(MOD(COLUMN(G63:X63),2)=0)),0)</f>
        <v>0</v>
      </c>
      <c r="AA63" s="26" t="str">
        <f t="shared" ref="AA63:AA64" si="12">IF(F63&lt;13,SUMPRODUCT(G63:X63*(MOD(COLUMN(G63:X63),2)&lt;&gt;0)),0)</f>
        <v>#VALUE!</v>
      </c>
      <c r="AB63" s="26">
        <f t="shared" ref="AB63:AB64" si="13">IF(F63&gt;=13,SUMPRODUCT(G63:X63*(MOD(COLUMN(G63:X63),2)&lt;&gt;0)),0)</f>
        <v>0</v>
      </c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</row>
    <row r="64" ht="15.75" customHeight="1">
      <c r="A64" s="36"/>
      <c r="B64" s="34" t="s">
        <v>91</v>
      </c>
      <c r="C64" s="34" t="s">
        <v>136</v>
      </c>
      <c r="D64" s="35">
        <v>41788.0</v>
      </c>
      <c r="E64" s="24" t="s">
        <v>29</v>
      </c>
      <c r="F64" s="24">
        <f t="shared" si="1"/>
        <v>7</v>
      </c>
      <c r="G64" s="29">
        <v>7.0</v>
      </c>
      <c r="H64" s="29">
        <v>7.0</v>
      </c>
      <c r="I64" s="30">
        <v>8.0</v>
      </c>
      <c r="J64" s="30">
        <v>8.0</v>
      </c>
      <c r="K64" s="30">
        <v>8.0</v>
      </c>
      <c r="L64" s="30">
        <v>8.0</v>
      </c>
      <c r="M64" s="30">
        <v>20.0</v>
      </c>
      <c r="N64" s="30">
        <v>20.0</v>
      </c>
      <c r="O64" s="25"/>
      <c r="P64" s="25"/>
      <c r="Q64" s="30">
        <v>20.0</v>
      </c>
      <c r="R64" s="30">
        <v>20.0</v>
      </c>
      <c r="S64" s="30">
        <v>20.0</v>
      </c>
      <c r="T64" s="30">
        <v>20.0</v>
      </c>
      <c r="U64" s="30">
        <v>20.0</v>
      </c>
      <c r="V64" s="30">
        <v>20.0</v>
      </c>
      <c r="W64" s="30">
        <v>10.0</v>
      </c>
      <c r="X64" s="29">
        <v>10.0</v>
      </c>
      <c r="Y64" s="26">
        <f t="shared" si="10"/>
        <v>113</v>
      </c>
      <c r="Z64" s="26">
        <f t="shared" si="11"/>
        <v>0</v>
      </c>
      <c r="AA64" s="26">
        <f t="shared" si="12"/>
        <v>113</v>
      </c>
      <c r="AB64" s="26">
        <f t="shared" si="13"/>
        <v>0</v>
      </c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</row>
    <row r="65" ht="15.75" customHeight="1">
      <c r="A65" s="37"/>
      <c r="B65" s="34"/>
      <c r="C65" s="34"/>
      <c r="D65" s="35"/>
      <c r="E65" s="1"/>
      <c r="F65" s="1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38"/>
      <c r="U65" s="27"/>
      <c r="V65" s="38"/>
      <c r="W65" s="27"/>
      <c r="X65" s="27"/>
      <c r="Y65" s="26"/>
      <c r="Z65" s="26"/>
      <c r="AA65" s="26"/>
      <c r="AB65" s="26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</row>
    <row r="66" ht="15.75" customHeight="1">
      <c r="A66" s="37"/>
      <c r="B66" s="34"/>
      <c r="C66" s="34"/>
      <c r="D66" s="35"/>
      <c r="E66" s="1"/>
      <c r="F66" s="1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38"/>
      <c r="U66" s="27"/>
      <c r="V66" s="38"/>
      <c r="W66" s="27"/>
      <c r="X66" s="27"/>
      <c r="Y66" s="26"/>
      <c r="Z66" s="26"/>
      <c r="AA66" s="26"/>
      <c r="AB66" s="26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</row>
    <row r="67" ht="15.75" customHeight="1">
      <c r="A67" s="37"/>
      <c r="B67" s="34"/>
      <c r="C67" s="34"/>
      <c r="D67" s="35"/>
      <c r="E67" s="1"/>
      <c r="F67" s="1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38"/>
      <c r="U67" s="27"/>
      <c r="V67" s="38"/>
      <c r="W67" s="27"/>
      <c r="X67" s="27"/>
      <c r="Y67" s="26"/>
      <c r="Z67" s="26"/>
      <c r="AA67" s="26"/>
      <c r="AB67" s="26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</row>
    <row r="68" ht="15.75" customHeight="1">
      <c r="A68" s="37"/>
      <c r="B68" s="34"/>
      <c r="C68" s="34"/>
      <c r="D68" s="35"/>
      <c r="E68" s="1"/>
      <c r="F68" s="1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38"/>
      <c r="U68" s="27"/>
      <c r="V68" s="38"/>
      <c r="W68" s="27"/>
      <c r="X68" s="27"/>
      <c r="Y68" s="26"/>
      <c r="Z68" s="26"/>
      <c r="AA68" s="26"/>
      <c r="AB68" s="26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</row>
    <row r="69" ht="15.75" customHeight="1">
      <c r="A69" s="37"/>
      <c r="B69" s="34"/>
      <c r="C69" s="34"/>
      <c r="D69" s="35"/>
      <c r="E69" s="1"/>
      <c r="F69" s="1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38"/>
      <c r="U69" s="27"/>
      <c r="V69" s="38"/>
      <c r="W69" s="27"/>
      <c r="X69" s="27"/>
      <c r="Y69" s="26"/>
      <c r="Z69" s="26"/>
      <c r="AA69" s="26"/>
      <c r="AB69" s="26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</row>
    <row r="70" ht="15.75" customHeight="1">
      <c r="A70" s="37"/>
      <c r="B70" s="34"/>
      <c r="C70" s="34"/>
      <c r="D70" s="35"/>
      <c r="E70" s="1"/>
      <c r="F70" s="1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38"/>
      <c r="U70" s="27"/>
      <c r="V70" s="38"/>
      <c r="W70" s="27"/>
      <c r="X70" s="27"/>
      <c r="Y70" s="26"/>
      <c r="Z70" s="26"/>
      <c r="AA70" s="26"/>
      <c r="AB70" s="26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</row>
    <row r="71" ht="15.75" customHeight="1">
      <c r="A71" s="37"/>
      <c r="B71" s="34"/>
      <c r="C71" s="34"/>
      <c r="D71" s="35"/>
      <c r="E71" s="1"/>
      <c r="F71" s="1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38"/>
      <c r="U71" s="27"/>
      <c r="V71" s="38"/>
      <c r="W71" s="27"/>
      <c r="X71" s="27"/>
      <c r="Y71" s="26"/>
      <c r="Z71" s="26"/>
      <c r="AA71" s="26"/>
      <c r="AB71" s="26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</row>
    <row r="72" ht="15.75" customHeight="1">
      <c r="A72" s="37"/>
      <c r="B72" s="34"/>
      <c r="C72" s="34"/>
      <c r="D72" s="35"/>
      <c r="E72" s="1"/>
      <c r="F72" s="1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38"/>
      <c r="U72" s="27"/>
      <c r="V72" s="38"/>
      <c r="W72" s="27"/>
      <c r="X72" s="27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</row>
    <row r="73" ht="15.75" customHeight="1">
      <c r="A73" s="37"/>
      <c r="B73" s="34"/>
      <c r="C73" s="34"/>
      <c r="D73" s="35"/>
      <c r="E73" s="1"/>
      <c r="F73" s="1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38"/>
      <c r="U73" s="27"/>
      <c r="V73" s="38"/>
      <c r="W73" s="27"/>
      <c r="X73" s="27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</row>
    <row r="74" ht="15.75" customHeight="1">
      <c r="A74" s="37"/>
      <c r="B74" s="34"/>
      <c r="C74" s="34"/>
      <c r="D74" s="35"/>
      <c r="E74" s="1"/>
      <c r="F74" s="1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38"/>
      <c r="U74" s="27"/>
      <c r="V74" s="38"/>
      <c r="W74" s="27"/>
      <c r="X74" s="27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</row>
    <row r="75" ht="15.75" customHeight="1">
      <c r="A75" s="37"/>
      <c r="B75" s="34"/>
      <c r="C75" s="34"/>
      <c r="D75" s="35"/>
      <c r="E75" s="1"/>
      <c r="F75" s="1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38"/>
      <c r="U75" s="27"/>
      <c r="V75" s="38"/>
      <c r="W75" s="27"/>
      <c r="X75" s="27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</row>
    <row r="76" ht="15.75" customHeight="1">
      <c r="A76" s="37"/>
      <c r="B76" s="34"/>
      <c r="C76" s="34"/>
      <c r="D76" s="35"/>
      <c r="E76" s="1"/>
      <c r="F76" s="1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38"/>
      <c r="U76" s="27"/>
      <c r="V76" s="38"/>
      <c r="W76" s="27"/>
      <c r="X76" s="27"/>
      <c r="Y76" s="26"/>
      <c r="Z76" s="26"/>
      <c r="AA76" s="26"/>
      <c r="AB76" s="26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</row>
    <row r="77" ht="15.75" customHeight="1">
      <c r="A77" s="37"/>
      <c r="B77" s="34"/>
      <c r="C77" s="34"/>
      <c r="D77" s="35"/>
      <c r="E77" s="1"/>
      <c r="F77" s="1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38"/>
      <c r="U77" s="27"/>
      <c r="V77" s="38"/>
      <c r="W77" s="27"/>
      <c r="X77" s="27"/>
      <c r="Y77" s="26"/>
      <c r="Z77" s="26"/>
      <c r="AA77" s="26"/>
      <c r="AB77" s="26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</row>
    <row r="78" ht="15.75" customHeight="1">
      <c r="A78" s="37"/>
      <c r="B78" s="34"/>
      <c r="C78" s="34"/>
      <c r="D78" s="35"/>
      <c r="E78" s="1"/>
      <c r="F78" s="1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38"/>
      <c r="U78" s="27"/>
      <c r="V78" s="38"/>
      <c r="W78" s="27"/>
      <c r="X78" s="27"/>
      <c r="Y78" s="26"/>
      <c r="Z78" s="26"/>
      <c r="AA78" s="26"/>
      <c r="AB78" s="26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</row>
    <row r="79" ht="15.75" customHeight="1">
      <c r="A79" s="37"/>
      <c r="B79" s="34"/>
      <c r="C79" s="34"/>
      <c r="D79" s="35"/>
      <c r="E79" s="1"/>
      <c r="F79" s="1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38"/>
      <c r="U79" s="27"/>
      <c r="V79" s="38"/>
      <c r="W79" s="27"/>
      <c r="X79" s="27"/>
      <c r="Y79" s="26"/>
      <c r="Z79" s="26"/>
      <c r="AA79" s="26"/>
      <c r="AB79" s="26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</row>
    <row r="80" ht="15.75" customHeight="1">
      <c r="A80" s="37"/>
      <c r="B80" s="34"/>
      <c r="C80" s="34"/>
      <c r="D80" s="35"/>
      <c r="E80" s="1"/>
      <c r="F80" s="1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27"/>
      <c r="V80" s="38"/>
      <c r="W80" s="27"/>
      <c r="X80" s="27"/>
      <c r="Y80" s="26"/>
      <c r="Z80" s="26"/>
      <c r="AA80" s="26"/>
      <c r="AB80" s="26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</row>
    <row r="81" ht="15.75" customHeight="1">
      <c r="A81" s="37"/>
      <c r="B81" s="34"/>
      <c r="C81" s="34"/>
      <c r="D81" s="35"/>
      <c r="E81" s="1"/>
      <c r="F81" s="1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38"/>
      <c r="U81" s="27"/>
      <c r="V81" s="38"/>
      <c r="W81" s="27"/>
      <c r="X81" s="27"/>
      <c r="Y81" s="26"/>
      <c r="Z81" s="26"/>
      <c r="AA81" s="26"/>
      <c r="AB81" s="26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</row>
    <row r="82" ht="15.75" customHeight="1">
      <c r="A82" s="37"/>
      <c r="B82" s="34"/>
      <c r="C82" s="34"/>
      <c r="D82" s="35"/>
      <c r="E82" s="1"/>
      <c r="F82" s="1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38"/>
      <c r="U82" s="27"/>
      <c r="V82" s="38"/>
      <c r="W82" s="27"/>
      <c r="X82" s="27"/>
      <c r="Y82" s="26"/>
      <c r="Z82" s="26"/>
      <c r="AA82" s="26"/>
      <c r="AB82" s="26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</row>
    <row r="83" ht="15.75" customHeight="1">
      <c r="A83" s="37"/>
      <c r="B83" s="34"/>
      <c r="C83" s="34"/>
      <c r="D83" s="35"/>
      <c r="E83" s="1"/>
      <c r="F83" s="1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38"/>
      <c r="U83" s="27"/>
      <c r="V83" s="38"/>
      <c r="W83" s="27"/>
      <c r="X83" s="27"/>
      <c r="Y83" s="26"/>
      <c r="Z83" s="26"/>
      <c r="AA83" s="26"/>
      <c r="AB83" s="26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</row>
    <row r="84" ht="15.75" customHeight="1">
      <c r="A84" s="37"/>
      <c r="B84" s="34"/>
      <c r="C84" s="34"/>
      <c r="D84" s="35"/>
      <c r="E84" s="1"/>
      <c r="F84" s="1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38"/>
      <c r="U84" s="27"/>
      <c r="V84" s="38"/>
      <c r="W84" s="27"/>
      <c r="X84" s="27"/>
      <c r="Y84" s="26"/>
      <c r="Z84" s="26"/>
      <c r="AA84" s="26"/>
      <c r="AB84" s="26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</row>
    <row r="85" ht="15.75" customHeight="1">
      <c r="A85" s="37"/>
      <c r="B85" s="34"/>
      <c r="C85" s="34"/>
      <c r="D85" s="35"/>
      <c r="E85" s="1"/>
      <c r="F85" s="1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38"/>
      <c r="U85" s="27"/>
      <c r="V85" s="38"/>
      <c r="W85" s="27"/>
      <c r="X85" s="27"/>
      <c r="Y85" s="26"/>
      <c r="Z85" s="26"/>
      <c r="AA85" s="26"/>
      <c r="AB85" s="26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</row>
    <row r="86" ht="15.75" customHeight="1">
      <c r="A86" s="37"/>
      <c r="B86" s="34"/>
      <c r="C86" s="34"/>
      <c r="D86" s="35"/>
      <c r="E86" s="1"/>
      <c r="F86" s="1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38"/>
      <c r="U86" s="27"/>
      <c r="V86" s="38"/>
      <c r="W86" s="27"/>
      <c r="X86" s="27"/>
      <c r="Y86" s="26"/>
      <c r="Z86" s="26"/>
      <c r="AA86" s="26"/>
      <c r="AB86" s="26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</row>
    <row r="87" ht="15.75" customHeight="1">
      <c r="A87" s="37"/>
      <c r="B87" s="34"/>
      <c r="C87" s="34"/>
      <c r="D87" s="35"/>
      <c r="E87" s="1"/>
      <c r="F87" s="1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38"/>
      <c r="U87" s="27"/>
      <c r="V87" s="38"/>
      <c r="W87" s="27"/>
      <c r="X87" s="27"/>
      <c r="Y87" s="26"/>
      <c r="Z87" s="26"/>
      <c r="AA87" s="26"/>
      <c r="AB87" s="26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</row>
    <row r="88" ht="15.75" customHeight="1">
      <c r="A88" s="37"/>
      <c r="B88" s="34"/>
      <c r="C88" s="34"/>
      <c r="D88" s="35"/>
      <c r="E88" s="1"/>
      <c r="F88" s="1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38"/>
      <c r="U88" s="27"/>
      <c r="V88" s="38"/>
      <c r="W88" s="27"/>
      <c r="X88" s="27"/>
      <c r="Y88" s="26"/>
      <c r="Z88" s="26"/>
      <c r="AA88" s="26"/>
      <c r="AB88" s="26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</row>
    <row r="89" ht="15.75" customHeight="1">
      <c r="A89" s="37"/>
      <c r="B89" s="34"/>
      <c r="C89" s="34"/>
      <c r="D89" s="35"/>
      <c r="E89" s="1"/>
      <c r="F89" s="1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38"/>
      <c r="U89" s="27"/>
      <c r="V89" s="38"/>
      <c r="W89" s="27"/>
      <c r="X89" s="27"/>
      <c r="Y89" s="26"/>
      <c r="Z89" s="26"/>
      <c r="AA89" s="26"/>
      <c r="AB89" s="26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</row>
    <row r="90" ht="15.75" customHeight="1">
      <c r="A90" s="37"/>
      <c r="B90" s="34"/>
      <c r="C90" s="34"/>
      <c r="D90" s="35"/>
      <c r="E90" s="1"/>
      <c r="F90" s="1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38"/>
      <c r="U90" s="27"/>
      <c r="V90" s="38"/>
      <c r="W90" s="27"/>
      <c r="X90" s="27"/>
      <c r="Y90" s="26"/>
      <c r="Z90" s="26"/>
      <c r="AA90" s="26"/>
      <c r="AB90" s="26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</row>
    <row r="91" ht="15.75" customHeight="1">
      <c r="A91" s="37"/>
      <c r="B91" s="34"/>
      <c r="C91" s="34"/>
      <c r="D91" s="35"/>
      <c r="E91" s="1"/>
      <c r="F91" s="1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38"/>
      <c r="U91" s="27"/>
      <c r="V91" s="38"/>
      <c r="W91" s="27"/>
      <c r="X91" s="27"/>
      <c r="Y91" s="26"/>
      <c r="Z91" s="26"/>
      <c r="AA91" s="26"/>
      <c r="AB91" s="26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</row>
    <row r="92" ht="15.75" customHeight="1">
      <c r="A92" s="37"/>
      <c r="B92" s="34"/>
      <c r="C92" s="34"/>
      <c r="D92" s="35"/>
      <c r="E92" s="1"/>
      <c r="F92" s="1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38"/>
      <c r="U92" s="27"/>
      <c r="V92" s="38"/>
      <c r="W92" s="27"/>
      <c r="X92" s="27"/>
      <c r="Y92" s="26"/>
      <c r="Z92" s="26"/>
      <c r="AA92" s="26"/>
      <c r="AB92" s="26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</row>
    <row r="93" ht="15.75" customHeight="1">
      <c r="A93" s="37"/>
      <c r="B93" s="34"/>
      <c r="C93" s="34"/>
      <c r="D93" s="35"/>
      <c r="E93" s="1"/>
      <c r="F93" s="1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38"/>
      <c r="U93" s="27"/>
      <c r="V93" s="38"/>
      <c r="W93" s="27"/>
      <c r="X93" s="27"/>
      <c r="Y93" s="26"/>
      <c r="Z93" s="26"/>
      <c r="AA93" s="26"/>
      <c r="AB93" s="26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</row>
    <row r="94" ht="15.75" customHeight="1">
      <c r="A94" s="37"/>
      <c r="B94" s="34"/>
      <c r="C94" s="34"/>
      <c r="D94" s="35"/>
      <c r="E94" s="1"/>
      <c r="F94" s="1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38"/>
      <c r="U94" s="27"/>
      <c r="V94" s="38"/>
      <c r="W94" s="27"/>
      <c r="X94" s="27"/>
      <c r="Y94" s="26"/>
      <c r="Z94" s="26"/>
      <c r="AA94" s="26"/>
      <c r="AB94" s="26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</row>
    <row r="95" ht="15.75" customHeight="1">
      <c r="A95" s="37"/>
      <c r="B95" s="34"/>
      <c r="C95" s="34"/>
      <c r="D95" s="35"/>
      <c r="E95" s="1"/>
      <c r="F95" s="1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38"/>
      <c r="U95" s="27"/>
      <c r="V95" s="38"/>
      <c r="W95" s="27"/>
      <c r="X95" s="27"/>
      <c r="Y95" s="26"/>
      <c r="Z95" s="26"/>
      <c r="AA95" s="26"/>
      <c r="AB95" s="26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</row>
    <row r="96" ht="15.75" customHeight="1">
      <c r="A96" s="37"/>
      <c r="B96" s="34"/>
      <c r="C96" s="34"/>
      <c r="D96" s="35"/>
      <c r="E96" s="1"/>
      <c r="F96" s="1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38"/>
      <c r="U96" s="27"/>
      <c r="V96" s="38"/>
      <c r="W96" s="27"/>
      <c r="X96" s="27"/>
      <c r="Y96" s="26"/>
      <c r="Z96" s="26"/>
      <c r="AA96" s="26"/>
      <c r="AB96" s="26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</row>
    <row r="97" ht="15.75" customHeight="1">
      <c r="A97" s="37"/>
      <c r="B97" s="34"/>
      <c r="C97" s="34"/>
      <c r="D97" s="35"/>
      <c r="E97" s="1"/>
      <c r="F97" s="1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38"/>
      <c r="U97" s="27"/>
      <c r="V97" s="38"/>
      <c r="W97" s="27"/>
      <c r="X97" s="27"/>
      <c r="Y97" s="26"/>
      <c r="Z97" s="26"/>
      <c r="AA97" s="26"/>
      <c r="AB97" s="26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</row>
    <row r="98" ht="15.75" customHeight="1">
      <c r="A98" s="37"/>
      <c r="B98" s="34"/>
      <c r="C98" s="34"/>
      <c r="D98" s="35"/>
      <c r="E98" s="1"/>
      <c r="F98" s="1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38"/>
      <c r="U98" s="27"/>
      <c r="V98" s="38"/>
      <c r="W98" s="27"/>
      <c r="X98" s="27"/>
      <c r="Y98" s="26"/>
      <c r="Z98" s="26"/>
      <c r="AA98" s="26"/>
      <c r="AB98" s="26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</row>
    <row r="99" ht="15.75" customHeight="1">
      <c r="A99" s="37"/>
      <c r="B99" s="34"/>
      <c r="C99" s="34"/>
      <c r="D99" s="35"/>
      <c r="E99" s="1"/>
      <c r="F99" s="1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38"/>
      <c r="U99" s="27"/>
      <c r="V99" s="38"/>
      <c r="W99" s="27"/>
      <c r="X99" s="27"/>
      <c r="Y99" s="26"/>
      <c r="Z99" s="26"/>
      <c r="AA99" s="26"/>
      <c r="AB99" s="26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</row>
    <row r="100" ht="15.75" customHeight="1">
      <c r="A100" s="37"/>
      <c r="B100" s="34"/>
      <c r="C100" s="34"/>
      <c r="D100" s="35"/>
      <c r="E100" s="1"/>
      <c r="F100" s="1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38"/>
      <c r="U100" s="27"/>
      <c r="V100" s="38"/>
      <c r="W100" s="27"/>
      <c r="X100" s="27"/>
      <c r="Y100" s="26"/>
      <c r="Z100" s="26"/>
      <c r="AA100" s="26"/>
      <c r="AB100" s="26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</row>
    <row r="101" ht="15.75" customHeight="1">
      <c r="A101" s="37"/>
      <c r="B101" s="34"/>
      <c r="C101" s="34"/>
      <c r="D101" s="35"/>
      <c r="E101" s="1"/>
      <c r="F101" s="1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38"/>
      <c r="U101" s="27"/>
      <c r="V101" s="38"/>
      <c r="W101" s="27"/>
      <c r="X101" s="27"/>
      <c r="Y101" s="26"/>
      <c r="Z101" s="26"/>
      <c r="AA101" s="26"/>
      <c r="AB101" s="26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</row>
    <row r="102" ht="15.75" customHeight="1">
      <c r="A102" s="37"/>
      <c r="B102" s="34"/>
      <c r="C102" s="34"/>
      <c r="D102" s="35"/>
      <c r="E102" s="1"/>
      <c r="F102" s="1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38"/>
      <c r="U102" s="27"/>
      <c r="V102" s="38"/>
      <c r="W102" s="27"/>
      <c r="X102" s="27"/>
      <c r="Y102" s="26"/>
      <c r="Z102" s="26"/>
      <c r="AA102" s="26"/>
      <c r="AB102" s="26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</row>
    <row r="103" ht="15.75" customHeight="1">
      <c r="A103" s="37"/>
      <c r="B103" s="34"/>
      <c r="C103" s="34"/>
      <c r="D103" s="35"/>
      <c r="E103" s="1"/>
      <c r="F103" s="1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38"/>
      <c r="U103" s="27"/>
      <c r="V103" s="38"/>
      <c r="W103" s="27"/>
      <c r="X103" s="27"/>
      <c r="Y103" s="26"/>
      <c r="Z103" s="26"/>
      <c r="AA103" s="26"/>
      <c r="AB103" s="26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</row>
    <row r="104" ht="15.75" customHeight="1">
      <c r="A104" s="37"/>
      <c r="B104" s="34"/>
      <c r="C104" s="34"/>
      <c r="D104" s="35"/>
      <c r="E104" s="1"/>
      <c r="F104" s="1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27"/>
      <c r="V104" s="38"/>
      <c r="W104" s="27"/>
      <c r="X104" s="27"/>
      <c r="Y104" s="26"/>
      <c r="Z104" s="26"/>
      <c r="AA104" s="26"/>
      <c r="AB104" s="26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</row>
    <row r="105" ht="15.75" customHeight="1">
      <c r="A105" s="37"/>
      <c r="B105" s="34"/>
      <c r="C105" s="34"/>
      <c r="D105" s="35"/>
      <c r="E105" s="1"/>
      <c r="F105" s="1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38"/>
      <c r="U105" s="27"/>
      <c r="V105" s="38"/>
      <c r="W105" s="27"/>
      <c r="X105" s="27"/>
      <c r="Y105" s="26"/>
      <c r="Z105" s="26"/>
      <c r="AA105" s="26"/>
      <c r="AB105" s="26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</row>
    <row r="106" ht="15.75" customHeight="1">
      <c r="A106" s="37"/>
      <c r="B106" s="34"/>
      <c r="C106" s="34"/>
      <c r="D106" s="35"/>
      <c r="E106" s="1"/>
      <c r="F106" s="1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38"/>
      <c r="U106" s="27"/>
      <c r="V106" s="38"/>
      <c r="W106" s="27"/>
      <c r="X106" s="27"/>
      <c r="Y106" s="26"/>
      <c r="Z106" s="26"/>
      <c r="AA106" s="26"/>
      <c r="AB106" s="26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</row>
    <row r="107" ht="15.75" customHeight="1">
      <c r="A107" s="37"/>
      <c r="B107" s="34"/>
      <c r="C107" s="34"/>
      <c r="D107" s="35"/>
      <c r="E107" s="1"/>
      <c r="F107" s="1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38"/>
      <c r="U107" s="27"/>
      <c r="V107" s="38"/>
      <c r="W107" s="27"/>
      <c r="X107" s="27"/>
      <c r="Y107" s="26"/>
      <c r="Z107" s="26"/>
      <c r="AA107" s="26"/>
      <c r="AB107" s="26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</row>
    <row r="108" ht="15.75" customHeight="1">
      <c r="A108" s="37"/>
      <c r="B108" s="34"/>
      <c r="C108" s="34"/>
      <c r="D108" s="35"/>
      <c r="E108" s="1"/>
      <c r="F108" s="1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27"/>
      <c r="V108" s="38"/>
      <c r="W108" s="27"/>
      <c r="X108" s="27"/>
      <c r="Y108" s="26"/>
      <c r="Z108" s="26"/>
      <c r="AA108" s="26"/>
      <c r="AB108" s="26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</row>
    <row r="109" ht="15.75" customHeight="1">
      <c r="A109" s="37"/>
      <c r="B109" s="34"/>
      <c r="C109" s="34"/>
      <c r="D109" s="35"/>
      <c r="E109" s="1"/>
      <c r="F109" s="1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38"/>
      <c r="U109" s="27"/>
      <c r="V109" s="38"/>
      <c r="W109" s="27"/>
      <c r="X109" s="27"/>
      <c r="Y109" s="26"/>
      <c r="Z109" s="26"/>
      <c r="AA109" s="26"/>
      <c r="AB109" s="26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</row>
    <row r="110" ht="15.75" customHeight="1">
      <c r="A110" s="37"/>
      <c r="B110" s="34"/>
      <c r="C110" s="34"/>
      <c r="D110" s="35"/>
      <c r="E110" s="1"/>
      <c r="F110" s="1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38"/>
      <c r="U110" s="27"/>
      <c r="V110" s="38"/>
      <c r="W110" s="27"/>
      <c r="X110" s="27"/>
      <c r="Y110" s="26"/>
      <c r="Z110" s="26"/>
      <c r="AA110" s="26"/>
      <c r="AB110" s="26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</row>
    <row r="111" ht="15.75" customHeight="1">
      <c r="A111" s="37"/>
      <c r="B111" s="34"/>
      <c r="C111" s="34"/>
      <c r="D111" s="35"/>
      <c r="E111" s="1"/>
      <c r="F111" s="1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38"/>
      <c r="U111" s="27"/>
      <c r="V111" s="38"/>
      <c r="W111" s="27"/>
      <c r="X111" s="27"/>
      <c r="Y111" s="26"/>
      <c r="Z111" s="26"/>
      <c r="AA111" s="26"/>
      <c r="AB111" s="26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</row>
    <row r="112" ht="15.75" customHeight="1">
      <c r="A112" s="37"/>
      <c r="B112" s="34"/>
      <c r="C112" s="34"/>
      <c r="D112" s="35"/>
      <c r="E112" s="1"/>
      <c r="F112" s="1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38"/>
      <c r="U112" s="27"/>
      <c r="V112" s="38"/>
      <c r="W112" s="27"/>
      <c r="X112" s="27"/>
      <c r="Y112" s="26"/>
      <c r="Z112" s="26"/>
      <c r="AA112" s="26"/>
      <c r="AB112" s="26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</row>
    <row r="113" ht="15.75" customHeight="1">
      <c r="A113" s="37"/>
      <c r="B113" s="34"/>
      <c r="C113" s="34"/>
      <c r="D113" s="35"/>
      <c r="E113" s="1"/>
      <c r="F113" s="1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38"/>
      <c r="U113" s="27"/>
      <c r="V113" s="38"/>
      <c r="W113" s="27"/>
      <c r="X113" s="27"/>
      <c r="Y113" s="26"/>
      <c r="Z113" s="26"/>
      <c r="AA113" s="26"/>
      <c r="AB113" s="26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</row>
    <row r="114" ht="15.75" customHeight="1">
      <c r="A114" s="37"/>
      <c r="B114" s="34"/>
      <c r="C114" s="34"/>
      <c r="D114" s="35"/>
      <c r="E114" s="1"/>
      <c r="F114" s="1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38"/>
      <c r="U114" s="27"/>
      <c r="V114" s="38"/>
      <c r="W114" s="27"/>
      <c r="X114" s="27"/>
      <c r="Y114" s="26"/>
      <c r="Z114" s="26"/>
      <c r="AA114" s="26"/>
      <c r="AB114" s="26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</row>
    <row r="115" ht="15.75" customHeight="1">
      <c r="A115" s="37"/>
      <c r="B115" s="34"/>
      <c r="C115" s="34"/>
      <c r="D115" s="35"/>
      <c r="E115" s="1"/>
      <c r="F115" s="1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38"/>
      <c r="U115" s="27"/>
      <c r="V115" s="38"/>
      <c r="W115" s="27"/>
      <c r="X115" s="27"/>
      <c r="Y115" s="26"/>
      <c r="Z115" s="26"/>
      <c r="AA115" s="26"/>
      <c r="AB115" s="26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</row>
    <row r="116" ht="15.75" customHeight="1">
      <c r="A116" s="37"/>
      <c r="B116" s="34"/>
      <c r="C116" s="34"/>
      <c r="D116" s="35"/>
      <c r="E116" s="1"/>
      <c r="F116" s="1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38"/>
      <c r="U116" s="27"/>
      <c r="V116" s="38"/>
      <c r="W116" s="27"/>
      <c r="X116" s="27"/>
      <c r="Y116" s="26"/>
      <c r="Z116" s="26"/>
      <c r="AA116" s="26"/>
      <c r="AB116" s="26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</row>
    <row r="117" ht="15.75" customHeight="1">
      <c r="A117" s="37"/>
      <c r="B117" s="34"/>
      <c r="C117" s="34"/>
      <c r="D117" s="35"/>
      <c r="E117" s="1"/>
      <c r="F117" s="1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38"/>
      <c r="U117" s="27"/>
      <c r="V117" s="38"/>
      <c r="W117" s="27"/>
      <c r="X117" s="27"/>
      <c r="Y117" s="26"/>
      <c r="Z117" s="26"/>
      <c r="AA117" s="26"/>
      <c r="AB117" s="26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</row>
    <row r="118" ht="15.75" customHeight="1">
      <c r="A118" s="37"/>
      <c r="B118" s="34"/>
      <c r="C118" s="34"/>
      <c r="D118" s="35"/>
      <c r="E118" s="1"/>
      <c r="F118" s="1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38"/>
      <c r="U118" s="27"/>
      <c r="V118" s="38"/>
      <c r="W118" s="27"/>
      <c r="X118" s="27"/>
      <c r="Y118" s="26"/>
      <c r="Z118" s="26"/>
      <c r="AA118" s="26"/>
      <c r="AB118" s="26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</row>
    <row r="119" ht="15.75" customHeight="1">
      <c r="A119" s="37"/>
      <c r="B119" s="34"/>
      <c r="C119" s="34"/>
      <c r="D119" s="35"/>
      <c r="E119" s="1"/>
      <c r="F119" s="1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38"/>
      <c r="U119" s="27"/>
      <c r="V119" s="38"/>
      <c r="W119" s="27"/>
      <c r="X119" s="27"/>
      <c r="Y119" s="26"/>
      <c r="Z119" s="26"/>
      <c r="AA119" s="26"/>
      <c r="AB119" s="26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</row>
    <row r="120" ht="15.75" customHeight="1">
      <c r="A120" s="37"/>
      <c r="B120" s="34"/>
      <c r="C120" s="34"/>
      <c r="D120" s="35"/>
      <c r="E120" s="1"/>
      <c r="F120" s="1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38"/>
      <c r="U120" s="27"/>
      <c r="V120" s="38"/>
      <c r="W120" s="27"/>
      <c r="X120" s="27"/>
      <c r="Y120" s="26"/>
      <c r="Z120" s="26"/>
      <c r="AA120" s="26"/>
      <c r="AB120" s="26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</row>
    <row r="121" ht="15.75" customHeight="1">
      <c r="A121" s="37"/>
      <c r="B121" s="34"/>
      <c r="C121" s="34"/>
      <c r="D121" s="35"/>
      <c r="E121" s="1"/>
      <c r="F121" s="1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38"/>
      <c r="U121" s="27"/>
      <c r="V121" s="38"/>
      <c r="W121" s="27"/>
      <c r="X121" s="27"/>
      <c r="Y121" s="26"/>
      <c r="Z121" s="26"/>
      <c r="AA121" s="26"/>
      <c r="AB121" s="26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</row>
    <row r="122" ht="15.75" customHeight="1">
      <c r="A122" s="37"/>
      <c r="B122" s="34"/>
      <c r="C122" s="34"/>
      <c r="D122" s="35"/>
      <c r="E122" s="1"/>
      <c r="F122" s="1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38"/>
      <c r="U122" s="27"/>
      <c r="V122" s="38"/>
      <c r="W122" s="27"/>
      <c r="X122" s="27"/>
      <c r="Y122" s="26"/>
      <c r="Z122" s="26"/>
      <c r="AA122" s="26"/>
      <c r="AB122" s="26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</row>
    <row r="123" ht="15.75" customHeight="1">
      <c r="A123" s="37"/>
      <c r="B123" s="34"/>
      <c r="C123" s="34"/>
      <c r="D123" s="35"/>
      <c r="E123" s="1"/>
      <c r="F123" s="1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38"/>
      <c r="U123" s="27"/>
      <c r="V123" s="38"/>
      <c r="W123" s="27"/>
      <c r="X123" s="27"/>
      <c r="Y123" s="26"/>
      <c r="Z123" s="26"/>
      <c r="AA123" s="26"/>
      <c r="AB123" s="26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</row>
    <row r="124" ht="15.75" customHeight="1">
      <c r="A124" s="37"/>
      <c r="B124" s="34"/>
      <c r="C124" s="34"/>
      <c r="D124" s="35"/>
      <c r="E124" s="1"/>
      <c r="F124" s="1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38"/>
      <c r="U124" s="27"/>
      <c r="V124" s="38"/>
      <c r="W124" s="27"/>
      <c r="X124" s="27"/>
      <c r="Y124" s="26"/>
      <c r="Z124" s="26"/>
      <c r="AA124" s="26"/>
      <c r="AB124" s="26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</row>
    <row r="125" ht="15.75" customHeight="1">
      <c r="A125" s="37"/>
      <c r="B125" s="34"/>
      <c r="C125" s="34"/>
      <c r="D125" s="35"/>
      <c r="E125" s="1"/>
      <c r="F125" s="1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38"/>
      <c r="U125" s="27"/>
      <c r="V125" s="38"/>
      <c r="W125" s="27"/>
      <c r="X125" s="27"/>
      <c r="Y125" s="26"/>
      <c r="Z125" s="26"/>
      <c r="AA125" s="26"/>
      <c r="AB125" s="26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</row>
    <row r="126" ht="15.75" customHeight="1">
      <c r="A126" s="37"/>
      <c r="B126" s="34"/>
      <c r="C126" s="34"/>
      <c r="D126" s="35"/>
      <c r="E126" s="1"/>
      <c r="F126" s="1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38"/>
      <c r="U126" s="27"/>
      <c r="V126" s="38"/>
      <c r="W126" s="27"/>
      <c r="X126" s="27"/>
      <c r="Y126" s="26"/>
      <c r="Z126" s="26"/>
      <c r="AA126" s="26"/>
      <c r="AB126" s="26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</row>
    <row r="127" ht="15.75" customHeight="1">
      <c r="A127" s="37"/>
      <c r="B127" s="34"/>
      <c r="C127" s="34"/>
      <c r="D127" s="35"/>
      <c r="E127" s="1"/>
      <c r="F127" s="1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38"/>
      <c r="U127" s="27"/>
      <c r="V127" s="38"/>
      <c r="W127" s="27"/>
      <c r="X127" s="27"/>
      <c r="Y127" s="26"/>
      <c r="Z127" s="26"/>
      <c r="AA127" s="26"/>
      <c r="AB127" s="26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</row>
    <row r="128" ht="15.75" customHeight="1">
      <c r="A128" s="37"/>
      <c r="B128" s="34"/>
      <c r="C128" s="34"/>
      <c r="D128" s="35"/>
      <c r="E128" s="1"/>
      <c r="F128" s="1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38"/>
      <c r="U128" s="27"/>
      <c r="V128" s="38"/>
      <c r="W128" s="27"/>
      <c r="X128" s="27"/>
      <c r="Y128" s="26"/>
      <c r="Z128" s="26"/>
      <c r="AA128" s="26"/>
      <c r="AB128" s="26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</row>
    <row r="129" ht="15.75" customHeight="1">
      <c r="A129" s="37"/>
      <c r="B129" s="34"/>
      <c r="C129" s="34"/>
      <c r="D129" s="35"/>
      <c r="E129" s="1"/>
      <c r="F129" s="1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38"/>
      <c r="U129" s="27"/>
      <c r="V129" s="38"/>
      <c r="W129" s="27"/>
      <c r="X129" s="27"/>
      <c r="Y129" s="26"/>
      <c r="Z129" s="26"/>
      <c r="AA129" s="26"/>
      <c r="AB129" s="26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</row>
    <row r="130" ht="15.75" customHeight="1">
      <c r="A130" s="37"/>
      <c r="B130" s="34"/>
      <c r="C130" s="34"/>
      <c r="D130" s="35"/>
      <c r="E130" s="1"/>
      <c r="F130" s="1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27"/>
      <c r="V130" s="38"/>
      <c r="W130" s="27"/>
      <c r="X130" s="27"/>
      <c r="Y130" s="26"/>
      <c r="Z130" s="26"/>
      <c r="AA130" s="26"/>
      <c r="AB130" s="26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</row>
    <row r="131" ht="15.75" customHeight="1">
      <c r="A131" s="37"/>
      <c r="B131" s="34"/>
      <c r="C131" s="34"/>
      <c r="D131" s="35"/>
      <c r="E131" s="1"/>
      <c r="F131" s="1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27"/>
      <c r="V131" s="38"/>
      <c r="W131" s="27"/>
      <c r="X131" s="27"/>
      <c r="Y131" s="26"/>
      <c r="Z131" s="26"/>
      <c r="AA131" s="26"/>
      <c r="AB131" s="26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</row>
    <row r="132" ht="15.75" customHeight="1">
      <c r="A132" s="37"/>
      <c r="B132" s="34"/>
      <c r="C132" s="34"/>
      <c r="D132" s="35"/>
      <c r="E132" s="1"/>
      <c r="F132" s="1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38"/>
      <c r="U132" s="27"/>
      <c r="V132" s="38"/>
      <c r="W132" s="27"/>
      <c r="X132" s="27"/>
      <c r="Y132" s="26"/>
      <c r="Z132" s="26"/>
      <c r="AA132" s="26"/>
      <c r="AB132" s="26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</row>
    <row r="133" ht="15.75" customHeight="1">
      <c r="A133" s="37"/>
      <c r="B133" s="34"/>
      <c r="C133" s="34"/>
      <c r="D133" s="35"/>
      <c r="E133" s="1"/>
      <c r="F133" s="1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38"/>
      <c r="U133" s="27"/>
      <c r="V133" s="38"/>
      <c r="W133" s="27"/>
      <c r="X133" s="27"/>
      <c r="Y133" s="26"/>
      <c r="Z133" s="26"/>
      <c r="AA133" s="26"/>
      <c r="AB133" s="26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</row>
    <row r="134" ht="15.75" customHeight="1">
      <c r="A134" s="37"/>
      <c r="B134" s="34"/>
      <c r="C134" s="34"/>
      <c r="D134" s="35"/>
      <c r="E134" s="1"/>
      <c r="F134" s="1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38"/>
      <c r="U134" s="27"/>
      <c r="V134" s="38"/>
      <c r="W134" s="27"/>
      <c r="X134" s="27"/>
      <c r="Y134" s="26"/>
      <c r="Z134" s="26"/>
      <c r="AA134" s="26"/>
      <c r="AB134" s="26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</row>
    <row r="135" ht="15.75" customHeight="1">
      <c r="A135" s="37"/>
      <c r="B135" s="34"/>
      <c r="C135" s="34"/>
      <c r="D135" s="35"/>
      <c r="E135" s="1"/>
      <c r="F135" s="1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38"/>
      <c r="U135" s="27"/>
      <c r="V135" s="38"/>
      <c r="W135" s="27"/>
      <c r="X135" s="27"/>
      <c r="Y135" s="26"/>
      <c r="Z135" s="26"/>
      <c r="AA135" s="26"/>
      <c r="AB135" s="26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</row>
    <row r="136" ht="15.75" customHeight="1">
      <c r="A136" s="37"/>
      <c r="B136" s="34"/>
      <c r="C136" s="34"/>
      <c r="D136" s="35"/>
      <c r="E136" s="1"/>
      <c r="F136" s="1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38"/>
      <c r="U136" s="27"/>
      <c r="V136" s="38"/>
      <c r="W136" s="27"/>
      <c r="X136" s="27"/>
      <c r="Y136" s="26"/>
      <c r="Z136" s="26"/>
      <c r="AA136" s="26"/>
      <c r="AB136" s="26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</row>
    <row r="137" ht="15.75" customHeight="1">
      <c r="A137" s="37"/>
      <c r="B137" s="34"/>
      <c r="C137" s="34"/>
      <c r="D137" s="35"/>
      <c r="E137" s="1"/>
      <c r="F137" s="1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38"/>
      <c r="U137" s="27"/>
      <c r="V137" s="38"/>
      <c r="W137" s="27"/>
      <c r="X137" s="27"/>
      <c r="Y137" s="26"/>
      <c r="Z137" s="26"/>
      <c r="AA137" s="26"/>
      <c r="AB137" s="26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</row>
    <row r="138" ht="15.75" customHeight="1">
      <c r="A138" s="39" t="s">
        <v>119</v>
      </c>
      <c r="B138" s="34" t="s">
        <v>59</v>
      </c>
      <c r="C138" s="34" t="s">
        <v>97</v>
      </c>
      <c r="D138" s="35">
        <v>40889.0</v>
      </c>
      <c r="E138" s="1" t="s">
        <v>45</v>
      </c>
      <c r="F138" s="1">
        <v>8.0</v>
      </c>
      <c r="G138" s="27"/>
      <c r="H138" s="27"/>
      <c r="I138" s="27">
        <v>20.0</v>
      </c>
      <c r="J138" s="27">
        <v>20.0</v>
      </c>
      <c r="K138" s="27"/>
      <c r="L138" s="27"/>
      <c r="M138" s="27">
        <v>50.0</v>
      </c>
      <c r="N138" s="27">
        <v>50.0</v>
      </c>
      <c r="O138" s="27"/>
      <c r="P138" s="27"/>
      <c r="Q138" s="27"/>
      <c r="R138" s="27"/>
      <c r="S138" s="27">
        <v>20.0</v>
      </c>
      <c r="T138" s="40">
        <v>20.0</v>
      </c>
      <c r="U138" s="27"/>
      <c r="V138" s="40"/>
      <c r="W138" s="27">
        <v>8.0</v>
      </c>
      <c r="X138" s="27">
        <v>8.0</v>
      </c>
      <c r="Y138" s="26">
        <f t="shared" ref="Y138:Y210" si="14">IF(F138&lt;13,SUMPRODUCT(G138:X138*(MOD(COLUMN(G138:X138),2)=0)),0)</f>
        <v>98</v>
      </c>
      <c r="Z138" s="26">
        <f t="shared" ref="Z138:Z210" si="15">IF(F138&gt;=13,SUMPRODUCT(G138:X138*(MOD(COLUMN(G138:X138),2)=0)),0)</f>
        <v>0</v>
      </c>
      <c r="AA138" s="26">
        <f t="shared" ref="AA138:AA210" si="16">IF(F138&lt;13,SUMPRODUCT(G138:X138*(MOD(COLUMN(G138:X138),2)&lt;&gt;0)),0)</f>
        <v>98</v>
      </c>
      <c r="AB138" s="26">
        <f t="shared" ref="AB138:AB210" si="17">IF(F138&gt;=13,SUMPRODUCT(G138:X138*(MOD(COLUMN(G138:X138),2)&lt;&gt;0)),0)</f>
        <v>0</v>
      </c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</row>
    <row r="139" ht="15.75" customHeight="1">
      <c r="A139" s="39" t="s">
        <v>119</v>
      </c>
      <c r="B139" s="34" t="s">
        <v>137</v>
      </c>
      <c r="C139" s="34" t="s">
        <v>138</v>
      </c>
      <c r="D139" s="35">
        <v>40797.0</v>
      </c>
      <c r="E139" s="1" t="s">
        <v>29</v>
      </c>
      <c r="F139" s="1">
        <v>8.0</v>
      </c>
      <c r="G139" s="27"/>
      <c r="H139" s="27"/>
      <c r="I139" s="27">
        <v>20.0</v>
      </c>
      <c r="J139" s="27">
        <v>20.0</v>
      </c>
      <c r="K139" s="27"/>
      <c r="L139" s="27"/>
      <c r="M139" s="27">
        <v>0.0</v>
      </c>
      <c r="N139" s="27">
        <v>0.0</v>
      </c>
      <c r="O139" s="27"/>
      <c r="P139" s="27"/>
      <c r="Q139" s="27"/>
      <c r="R139" s="27"/>
      <c r="S139" s="27">
        <v>20.0</v>
      </c>
      <c r="T139" s="40">
        <v>20.0</v>
      </c>
      <c r="U139" s="27"/>
      <c r="V139" s="40"/>
      <c r="W139" s="27">
        <v>8.0</v>
      </c>
      <c r="X139" s="27">
        <v>8.0</v>
      </c>
      <c r="Y139" s="26">
        <f t="shared" si="14"/>
        <v>48</v>
      </c>
      <c r="Z139" s="26">
        <f t="shared" si="15"/>
        <v>0</v>
      </c>
      <c r="AA139" s="26">
        <f t="shared" si="16"/>
        <v>48</v>
      </c>
      <c r="AB139" s="26">
        <f t="shared" si="17"/>
        <v>0</v>
      </c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</row>
    <row r="140" ht="15.75" customHeight="1">
      <c r="A140" s="39" t="s">
        <v>119</v>
      </c>
      <c r="B140" s="34" t="s">
        <v>93</v>
      </c>
      <c r="C140" s="34" t="s">
        <v>94</v>
      </c>
      <c r="D140" s="35" t="s">
        <v>139</v>
      </c>
      <c r="E140" s="1" t="s">
        <v>38</v>
      </c>
      <c r="F140" s="1">
        <v>8.0</v>
      </c>
      <c r="G140" s="27"/>
      <c r="H140" s="27"/>
      <c r="I140" s="27">
        <v>20.0</v>
      </c>
      <c r="J140" s="27">
        <v>20.0</v>
      </c>
      <c r="K140" s="27"/>
      <c r="L140" s="27"/>
      <c r="M140" s="27">
        <v>0.0</v>
      </c>
      <c r="N140" s="27">
        <v>0.0</v>
      </c>
      <c r="O140" s="27"/>
      <c r="P140" s="27"/>
      <c r="Q140" s="27"/>
      <c r="R140" s="27"/>
      <c r="S140" s="27">
        <v>20.0</v>
      </c>
      <c r="T140" s="40">
        <v>20.0</v>
      </c>
      <c r="U140" s="27"/>
      <c r="V140" s="40"/>
      <c r="W140" s="27">
        <v>8.0</v>
      </c>
      <c r="X140" s="27">
        <v>8.0</v>
      </c>
      <c r="Y140" s="26">
        <f t="shared" si="14"/>
        <v>48</v>
      </c>
      <c r="Z140" s="26">
        <f t="shared" si="15"/>
        <v>0</v>
      </c>
      <c r="AA140" s="26">
        <f t="shared" si="16"/>
        <v>48</v>
      </c>
      <c r="AB140" s="26">
        <f t="shared" si="17"/>
        <v>0</v>
      </c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</row>
    <row r="141" ht="15.75" customHeight="1">
      <c r="A141" s="39" t="s">
        <v>119</v>
      </c>
      <c r="B141" s="34" t="s">
        <v>91</v>
      </c>
      <c r="C141" s="34" t="s">
        <v>92</v>
      </c>
      <c r="D141" s="35">
        <v>40729.0</v>
      </c>
      <c r="E141" s="1" t="s">
        <v>29</v>
      </c>
      <c r="F141" s="1">
        <v>8.0</v>
      </c>
      <c r="G141" s="27"/>
      <c r="H141" s="27"/>
      <c r="I141" s="27">
        <v>20.0</v>
      </c>
      <c r="J141" s="27">
        <v>20.0</v>
      </c>
      <c r="K141" s="27"/>
      <c r="L141" s="27"/>
      <c r="M141" s="27">
        <v>50.0</v>
      </c>
      <c r="N141" s="27">
        <v>50.0</v>
      </c>
      <c r="O141" s="27"/>
      <c r="P141" s="27"/>
      <c r="Q141" s="27"/>
      <c r="R141" s="27"/>
      <c r="S141" s="27">
        <v>20.0</v>
      </c>
      <c r="T141" s="40">
        <v>20.0</v>
      </c>
      <c r="U141" s="27"/>
      <c r="V141" s="40"/>
      <c r="W141" s="27">
        <v>8.0</v>
      </c>
      <c r="X141" s="27">
        <v>8.0</v>
      </c>
      <c r="Y141" s="26">
        <f t="shared" si="14"/>
        <v>98</v>
      </c>
      <c r="Z141" s="26">
        <f t="shared" si="15"/>
        <v>0</v>
      </c>
      <c r="AA141" s="26">
        <f t="shared" si="16"/>
        <v>98</v>
      </c>
      <c r="AB141" s="26">
        <f t="shared" si="17"/>
        <v>0</v>
      </c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</row>
    <row r="142" ht="15.75" customHeight="1">
      <c r="A142" s="39" t="s">
        <v>119</v>
      </c>
      <c r="B142" s="34" t="s">
        <v>140</v>
      </c>
      <c r="C142" s="34" t="s">
        <v>141</v>
      </c>
      <c r="D142" s="35" t="s">
        <v>142</v>
      </c>
      <c r="E142" s="1" t="s">
        <v>45</v>
      </c>
      <c r="F142" s="1">
        <v>9.0</v>
      </c>
      <c r="G142" s="27"/>
      <c r="H142" s="27"/>
      <c r="I142" s="27">
        <v>20.0</v>
      </c>
      <c r="J142" s="27">
        <v>20.0</v>
      </c>
      <c r="K142" s="27"/>
      <c r="L142" s="27"/>
      <c r="M142" s="27">
        <v>50.0</v>
      </c>
      <c r="N142" s="27">
        <v>50.0</v>
      </c>
      <c r="O142" s="27"/>
      <c r="P142" s="27"/>
      <c r="Q142" s="27"/>
      <c r="R142" s="27"/>
      <c r="S142" s="27">
        <v>20.0</v>
      </c>
      <c r="T142" s="40">
        <v>20.0</v>
      </c>
      <c r="U142" s="27"/>
      <c r="V142" s="40"/>
      <c r="W142" s="27">
        <v>8.0</v>
      </c>
      <c r="X142" s="27">
        <v>8.0</v>
      </c>
      <c r="Y142" s="26">
        <f t="shared" si="14"/>
        <v>98</v>
      </c>
      <c r="Z142" s="26">
        <f t="shared" si="15"/>
        <v>0</v>
      </c>
      <c r="AA142" s="26">
        <f t="shared" si="16"/>
        <v>98</v>
      </c>
      <c r="AB142" s="26">
        <f t="shared" si="17"/>
        <v>0</v>
      </c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</row>
    <row r="143" ht="15.75" customHeight="1">
      <c r="A143" s="39" t="s">
        <v>119</v>
      </c>
      <c r="B143" s="34" t="s">
        <v>103</v>
      </c>
      <c r="C143" s="34" t="s">
        <v>104</v>
      </c>
      <c r="D143" s="35" t="s">
        <v>143</v>
      </c>
      <c r="E143" s="1" t="s">
        <v>29</v>
      </c>
      <c r="F143" s="1">
        <v>7.0</v>
      </c>
      <c r="G143" s="27"/>
      <c r="H143" s="27"/>
      <c r="I143" s="27">
        <v>20.0</v>
      </c>
      <c r="J143" s="27">
        <v>20.0</v>
      </c>
      <c r="K143" s="27"/>
      <c r="L143" s="27"/>
      <c r="M143" s="27">
        <v>0.0</v>
      </c>
      <c r="N143" s="27">
        <v>0.0</v>
      </c>
      <c r="O143" s="27"/>
      <c r="P143" s="27"/>
      <c r="Q143" s="27"/>
      <c r="R143" s="27"/>
      <c r="S143" s="27">
        <v>20.0</v>
      </c>
      <c r="T143" s="40">
        <v>20.0</v>
      </c>
      <c r="U143" s="27"/>
      <c r="V143" s="40"/>
      <c r="W143" s="27">
        <v>8.0</v>
      </c>
      <c r="X143" s="27">
        <v>8.0</v>
      </c>
      <c r="Y143" s="26">
        <f t="shared" si="14"/>
        <v>48</v>
      </c>
      <c r="Z143" s="26">
        <f t="shared" si="15"/>
        <v>0</v>
      </c>
      <c r="AA143" s="26">
        <f t="shared" si="16"/>
        <v>48</v>
      </c>
      <c r="AB143" s="26">
        <f t="shared" si="17"/>
        <v>0</v>
      </c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</row>
    <row r="144" ht="15.75" customHeight="1">
      <c r="A144" s="39" t="s">
        <v>119</v>
      </c>
      <c r="B144" s="34" t="s">
        <v>144</v>
      </c>
      <c r="C144" s="34" t="s">
        <v>145</v>
      </c>
      <c r="D144" s="35">
        <v>40949.0</v>
      </c>
      <c r="E144" s="1" t="s">
        <v>26</v>
      </c>
      <c r="F144" s="1">
        <v>7.0</v>
      </c>
      <c r="G144" s="27"/>
      <c r="H144" s="27"/>
      <c r="I144" s="27">
        <v>20.0</v>
      </c>
      <c r="J144" s="27">
        <v>20.0</v>
      </c>
      <c r="K144" s="27"/>
      <c r="L144" s="27"/>
      <c r="M144" s="27">
        <v>50.0</v>
      </c>
      <c r="N144" s="27">
        <v>50.0</v>
      </c>
      <c r="O144" s="27"/>
      <c r="P144" s="27"/>
      <c r="Q144" s="27"/>
      <c r="R144" s="27"/>
      <c r="S144" s="27">
        <v>20.0</v>
      </c>
      <c r="T144" s="40">
        <v>20.0</v>
      </c>
      <c r="U144" s="27"/>
      <c r="V144" s="40"/>
      <c r="W144" s="27">
        <v>8.0</v>
      </c>
      <c r="X144" s="27">
        <v>8.0</v>
      </c>
      <c r="Y144" s="26">
        <f t="shared" si="14"/>
        <v>98</v>
      </c>
      <c r="Z144" s="26">
        <f t="shared" si="15"/>
        <v>0</v>
      </c>
      <c r="AA144" s="26">
        <f t="shared" si="16"/>
        <v>98</v>
      </c>
      <c r="AB144" s="26">
        <f t="shared" si="17"/>
        <v>0</v>
      </c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</row>
    <row r="145" ht="15.75" customHeight="1">
      <c r="A145" s="39" t="s">
        <v>119</v>
      </c>
      <c r="B145" s="34" t="s">
        <v>146</v>
      </c>
      <c r="C145" s="34" t="s">
        <v>147</v>
      </c>
      <c r="D145" s="35">
        <v>41067.0</v>
      </c>
      <c r="E145" s="1" t="s">
        <v>29</v>
      </c>
      <c r="F145" s="1">
        <v>7.0</v>
      </c>
      <c r="G145" s="27"/>
      <c r="H145" s="27"/>
      <c r="I145" s="27">
        <v>20.0</v>
      </c>
      <c r="J145" s="27">
        <v>20.0</v>
      </c>
      <c r="K145" s="27"/>
      <c r="L145" s="27"/>
      <c r="M145" s="27">
        <v>50.0</v>
      </c>
      <c r="N145" s="27">
        <v>50.0</v>
      </c>
      <c r="O145" s="27"/>
      <c r="P145" s="27"/>
      <c r="Q145" s="27"/>
      <c r="R145" s="27"/>
      <c r="S145" s="27">
        <v>20.0</v>
      </c>
      <c r="T145" s="40">
        <v>20.0</v>
      </c>
      <c r="U145" s="27"/>
      <c r="V145" s="40"/>
      <c r="W145" s="27">
        <v>8.0</v>
      </c>
      <c r="X145" s="27">
        <v>8.0</v>
      </c>
      <c r="Y145" s="26">
        <f t="shared" si="14"/>
        <v>98</v>
      </c>
      <c r="Z145" s="26">
        <f t="shared" si="15"/>
        <v>0</v>
      </c>
      <c r="AA145" s="26">
        <f t="shared" si="16"/>
        <v>98</v>
      </c>
      <c r="AB145" s="26">
        <f t="shared" si="17"/>
        <v>0</v>
      </c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</row>
    <row r="146" ht="15.75" customHeight="1">
      <c r="A146" s="39" t="s">
        <v>119</v>
      </c>
      <c r="B146" s="34" t="s">
        <v>100</v>
      </c>
      <c r="C146" s="34" t="s">
        <v>101</v>
      </c>
      <c r="D146" s="35">
        <v>41216.0</v>
      </c>
      <c r="E146" s="1" t="s">
        <v>38</v>
      </c>
      <c r="F146" s="1">
        <v>7.0</v>
      </c>
      <c r="G146" s="27"/>
      <c r="H146" s="27"/>
      <c r="I146" s="27">
        <v>0.0</v>
      </c>
      <c r="J146" s="27">
        <v>0.0</v>
      </c>
      <c r="K146" s="27"/>
      <c r="L146" s="27"/>
      <c r="M146" s="27">
        <v>50.0</v>
      </c>
      <c r="N146" s="27">
        <v>50.0</v>
      </c>
      <c r="O146" s="27"/>
      <c r="P146" s="27"/>
      <c r="Q146" s="27"/>
      <c r="R146" s="27"/>
      <c r="S146" s="27">
        <v>20.0</v>
      </c>
      <c r="T146" s="40">
        <v>20.0</v>
      </c>
      <c r="U146" s="27"/>
      <c r="V146" s="40"/>
      <c r="W146" s="27">
        <v>8.0</v>
      </c>
      <c r="X146" s="27">
        <v>8.0</v>
      </c>
      <c r="Y146" s="26">
        <f t="shared" si="14"/>
        <v>78</v>
      </c>
      <c r="Z146" s="26">
        <f t="shared" si="15"/>
        <v>0</v>
      </c>
      <c r="AA146" s="26">
        <f t="shared" si="16"/>
        <v>78</v>
      </c>
      <c r="AB146" s="26">
        <f t="shared" si="17"/>
        <v>0</v>
      </c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</row>
    <row r="147" ht="15.75" customHeight="1">
      <c r="A147" s="39" t="s">
        <v>119</v>
      </c>
      <c r="B147" s="34" t="s">
        <v>98</v>
      </c>
      <c r="C147" s="34" t="s">
        <v>99</v>
      </c>
      <c r="D147" s="35" t="s">
        <v>148</v>
      </c>
      <c r="E147" s="1" t="s">
        <v>29</v>
      </c>
      <c r="F147" s="1">
        <v>8.0</v>
      </c>
      <c r="G147" s="27"/>
      <c r="H147" s="27"/>
      <c r="I147" s="27">
        <v>20.0</v>
      </c>
      <c r="J147" s="27">
        <v>20.0</v>
      </c>
      <c r="K147" s="27"/>
      <c r="L147" s="27"/>
      <c r="M147" s="27">
        <v>50.0</v>
      </c>
      <c r="N147" s="27">
        <v>50.0</v>
      </c>
      <c r="O147" s="27"/>
      <c r="P147" s="27"/>
      <c r="Q147" s="27"/>
      <c r="R147" s="27"/>
      <c r="S147" s="27">
        <v>20.0</v>
      </c>
      <c r="T147" s="40">
        <v>20.0</v>
      </c>
      <c r="U147" s="27"/>
      <c r="V147" s="40"/>
      <c r="W147" s="27">
        <v>8.0</v>
      </c>
      <c r="X147" s="27">
        <v>8.0</v>
      </c>
      <c r="Y147" s="26">
        <f t="shared" si="14"/>
        <v>98</v>
      </c>
      <c r="Z147" s="26">
        <f t="shared" si="15"/>
        <v>0</v>
      </c>
      <c r="AA147" s="26">
        <f t="shared" si="16"/>
        <v>98</v>
      </c>
      <c r="AB147" s="26">
        <f t="shared" si="17"/>
        <v>0</v>
      </c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</row>
    <row r="148" ht="15.75" customHeight="1">
      <c r="A148" s="39" t="s">
        <v>119</v>
      </c>
      <c r="B148" s="34" t="s">
        <v>149</v>
      </c>
      <c r="C148" s="34" t="s">
        <v>150</v>
      </c>
      <c r="D148" s="35">
        <v>40675.0</v>
      </c>
      <c r="E148" s="1" t="s">
        <v>26</v>
      </c>
      <c r="F148" s="1">
        <v>8.0</v>
      </c>
      <c r="G148" s="27"/>
      <c r="H148" s="27"/>
      <c r="I148" s="27">
        <v>20.0</v>
      </c>
      <c r="J148" s="27">
        <v>20.0</v>
      </c>
      <c r="K148" s="27"/>
      <c r="L148" s="27"/>
      <c r="M148" s="27">
        <v>0.0</v>
      </c>
      <c r="N148" s="27">
        <v>0.0</v>
      </c>
      <c r="O148" s="27"/>
      <c r="P148" s="27"/>
      <c r="Q148" s="27"/>
      <c r="R148" s="27"/>
      <c r="S148" s="27">
        <v>20.0</v>
      </c>
      <c r="T148" s="40">
        <v>20.0</v>
      </c>
      <c r="U148" s="27"/>
      <c r="V148" s="40"/>
      <c r="W148" s="27">
        <v>8.0</v>
      </c>
      <c r="X148" s="27">
        <v>8.0</v>
      </c>
      <c r="Y148" s="26">
        <f t="shared" si="14"/>
        <v>48</v>
      </c>
      <c r="Z148" s="26">
        <f t="shared" si="15"/>
        <v>0</v>
      </c>
      <c r="AA148" s="26">
        <f t="shared" si="16"/>
        <v>48</v>
      </c>
      <c r="AB148" s="26">
        <f t="shared" si="17"/>
        <v>0</v>
      </c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</row>
    <row r="149" ht="15.75" customHeight="1">
      <c r="A149" s="39" t="s">
        <v>119</v>
      </c>
      <c r="B149" s="34" t="s">
        <v>151</v>
      </c>
      <c r="C149" s="34" t="s">
        <v>152</v>
      </c>
      <c r="D149" s="35">
        <v>40879.0</v>
      </c>
      <c r="E149" s="1" t="s">
        <v>45</v>
      </c>
      <c r="F149" s="1">
        <v>9.0</v>
      </c>
      <c r="G149" s="27"/>
      <c r="H149" s="27"/>
      <c r="I149" s="27">
        <v>20.0</v>
      </c>
      <c r="J149" s="27">
        <v>20.0</v>
      </c>
      <c r="K149" s="27"/>
      <c r="L149" s="27"/>
      <c r="M149" s="27">
        <v>0.0</v>
      </c>
      <c r="N149" s="27">
        <v>0.0</v>
      </c>
      <c r="O149" s="27"/>
      <c r="P149" s="27"/>
      <c r="Q149" s="27"/>
      <c r="R149" s="27"/>
      <c r="S149" s="27">
        <v>20.0</v>
      </c>
      <c r="T149" s="40">
        <v>20.0</v>
      </c>
      <c r="U149" s="27"/>
      <c r="V149" s="40"/>
      <c r="W149" s="27">
        <v>8.0</v>
      </c>
      <c r="X149" s="27">
        <v>8.0</v>
      </c>
      <c r="Y149" s="26">
        <f t="shared" si="14"/>
        <v>48</v>
      </c>
      <c r="Z149" s="26">
        <f t="shared" si="15"/>
        <v>0</v>
      </c>
      <c r="AA149" s="26">
        <f t="shared" si="16"/>
        <v>48</v>
      </c>
      <c r="AB149" s="26">
        <f t="shared" si="17"/>
        <v>0</v>
      </c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</row>
    <row r="150" ht="15.75" customHeight="1">
      <c r="A150" s="39" t="s">
        <v>119</v>
      </c>
      <c r="B150" s="34" t="s">
        <v>70</v>
      </c>
      <c r="C150" s="34" t="s">
        <v>102</v>
      </c>
      <c r="D150" s="35" t="s">
        <v>153</v>
      </c>
      <c r="E150" s="1" t="s">
        <v>45</v>
      </c>
      <c r="F150" s="1">
        <v>7.0</v>
      </c>
      <c r="G150" s="27"/>
      <c r="H150" s="27"/>
      <c r="I150" s="27">
        <v>0.0</v>
      </c>
      <c r="J150" s="27">
        <v>0.0</v>
      </c>
      <c r="K150" s="27"/>
      <c r="L150" s="27"/>
      <c r="M150" s="27">
        <v>0.0</v>
      </c>
      <c r="N150" s="27">
        <v>0.0</v>
      </c>
      <c r="O150" s="27"/>
      <c r="P150" s="27"/>
      <c r="Q150" s="27"/>
      <c r="R150" s="27"/>
      <c r="S150" s="27">
        <v>0.0</v>
      </c>
      <c r="T150" s="40">
        <v>0.0</v>
      </c>
      <c r="U150" s="27"/>
      <c r="V150" s="40"/>
      <c r="W150" s="27">
        <v>0.0</v>
      </c>
      <c r="X150" s="27">
        <v>0.0</v>
      </c>
      <c r="Y150" s="26">
        <f t="shared" si="14"/>
        <v>0</v>
      </c>
      <c r="Z150" s="26">
        <f t="shared" si="15"/>
        <v>0</v>
      </c>
      <c r="AA150" s="26">
        <f t="shared" si="16"/>
        <v>0</v>
      </c>
      <c r="AB150" s="26">
        <f t="shared" si="17"/>
        <v>0</v>
      </c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</row>
    <row r="151" ht="15.75" customHeight="1">
      <c r="A151" s="39" t="s">
        <v>119</v>
      </c>
      <c r="B151" s="34" t="s">
        <v>41</v>
      </c>
      <c r="C151" s="34" t="s">
        <v>86</v>
      </c>
      <c r="D151" s="35">
        <v>40215.0</v>
      </c>
      <c r="E151" s="1" t="s">
        <v>38</v>
      </c>
      <c r="F151" s="1">
        <v>9.0</v>
      </c>
      <c r="G151" s="27"/>
      <c r="H151" s="27"/>
      <c r="I151" s="27">
        <v>0.0</v>
      </c>
      <c r="J151" s="27">
        <v>0.0</v>
      </c>
      <c r="K151" s="27"/>
      <c r="L151" s="27"/>
      <c r="M151" s="27">
        <v>50.0</v>
      </c>
      <c r="N151" s="27">
        <v>50.0</v>
      </c>
      <c r="O151" s="27"/>
      <c r="P151" s="27"/>
      <c r="Q151" s="27"/>
      <c r="R151" s="27"/>
      <c r="S151" s="27">
        <v>20.0</v>
      </c>
      <c r="T151" s="40">
        <v>20.0</v>
      </c>
      <c r="U151" s="27"/>
      <c r="V151" s="40"/>
      <c r="W151" s="27">
        <v>8.0</v>
      </c>
      <c r="X151" s="27">
        <v>8.0</v>
      </c>
      <c r="Y151" s="26">
        <f t="shared" si="14"/>
        <v>78</v>
      </c>
      <c r="Z151" s="26">
        <f t="shared" si="15"/>
        <v>0</v>
      </c>
      <c r="AA151" s="26">
        <f t="shared" si="16"/>
        <v>78</v>
      </c>
      <c r="AB151" s="26">
        <f t="shared" si="17"/>
        <v>0</v>
      </c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</row>
    <row r="152" ht="15.75" customHeight="1">
      <c r="A152" s="39" t="s">
        <v>119</v>
      </c>
      <c r="B152" s="34" t="s">
        <v>51</v>
      </c>
      <c r="C152" s="34" t="s">
        <v>120</v>
      </c>
      <c r="D152" s="35">
        <v>41396.0</v>
      </c>
      <c r="E152" s="1" t="s">
        <v>29</v>
      </c>
      <c r="F152" s="1">
        <v>7.0</v>
      </c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40"/>
      <c r="U152" s="27"/>
      <c r="V152" s="40"/>
      <c r="W152" s="27"/>
      <c r="X152" s="27"/>
      <c r="Y152" s="26">
        <f t="shared" si="14"/>
        <v>0</v>
      </c>
      <c r="Z152" s="26">
        <f t="shared" si="15"/>
        <v>0</v>
      </c>
      <c r="AA152" s="26">
        <f t="shared" si="16"/>
        <v>0</v>
      </c>
      <c r="AB152" s="26">
        <f t="shared" si="17"/>
        <v>0</v>
      </c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</row>
    <row r="153" ht="15.75" customHeight="1">
      <c r="A153" s="39" t="s">
        <v>119</v>
      </c>
      <c r="B153" s="34" t="s">
        <v>87</v>
      </c>
      <c r="C153" s="34" t="s">
        <v>121</v>
      </c>
      <c r="D153" s="35" t="s">
        <v>154</v>
      </c>
      <c r="E153" s="1" t="s">
        <v>45</v>
      </c>
      <c r="F153" s="1">
        <v>6.0</v>
      </c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40"/>
      <c r="U153" s="27"/>
      <c r="V153" s="40"/>
      <c r="W153" s="27"/>
      <c r="X153" s="27"/>
      <c r="Y153" s="26">
        <f t="shared" si="14"/>
        <v>0</v>
      </c>
      <c r="Z153" s="26">
        <f t="shared" si="15"/>
        <v>0</v>
      </c>
      <c r="AA153" s="26">
        <f t="shared" si="16"/>
        <v>0</v>
      </c>
      <c r="AB153" s="26">
        <f t="shared" si="17"/>
        <v>0</v>
      </c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</row>
    <row r="154" ht="15.75" customHeight="1">
      <c r="A154" s="39" t="s">
        <v>119</v>
      </c>
      <c r="B154" s="34" t="s">
        <v>122</v>
      </c>
      <c r="C154" s="34" t="s">
        <v>123</v>
      </c>
      <c r="D154" s="35" t="s">
        <v>155</v>
      </c>
      <c r="E154" s="1" t="s">
        <v>45</v>
      </c>
      <c r="F154" s="1">
        <v>6.0</v>
      </c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40"/>
      <c r="U154" s="27"/>
      <c r="V154" s="40"/>
      <c r="W154" s="27"/>
      <c r="X154" s="27"/>
      <c r="Y154" s="26">
        <f t="shared" si="14"/>
        <v>0</v>
      </c>
      <c r="Z154" s="26">
        <f t="shared" si="15"/>
        <v>0</v>
      </c>
      <c r="AA154" s="26">
        <f t="shared" si="16"/>
        <v>0</v>
      </c>
      <c r="AB154" s="26">
        <f t="shared" si="17"/>
        <v>0</v>
      </c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</row>
    <row r="155" ht="15.75" customHeight="1">
      <c r="A155" s="39" t="s">
        <v>119</v>
      </c>
      <c r="B155" s="34" t="s">
        <v>105</v>
      </c>
      <c r="C155" s="34" t="s">
        <v>106</v>
      </c>
      <c r="D155" s="35">
        <v>41223.0</v>
      </c>
      <c r="E155" s="1" t="s">
        <v>45</v>
      </c>
      <c r="F155" s="1">
        <v>7.0</v>
      </c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40"/>
      <c r="U155" s="27"/>
      <c r="V155" s="40"/>
      <c r="W155" s="27"/>
      <c r="X155" s="27"/>
      <c r="Y155" s="26">
        <f t="shared" si="14"/>
        <v>0</v>
      </c>
      <c r="Z155" s="26">
        <f t="shared" si="15"/>
        <v>0</v>
      </c>
      <c r="AA155" s="26">
        <f t="shared" si="16"/>
        <v>0</v>
      </c>
      <c r="AB155" s="26">
        <f t="shared" si="17"/>
        <v>0</v>
      </c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</row>
    <row r="156" ht="15.75" customHeight="1">
      <c r="A156" s="39" t="s">
        <v>119</v>
      </c>
      <c r="B156" s="34" t="s">
        <v>156</v>
      </c>
      <c r="C156" s="34" t="s">
        <v>28</v>
      </c>
      <c r="D156" s="35">
        <v>40978.0</v>
      </c>
      <c r="E156" s="1" t="s">
        <v>26</v>
      </c>
      <c r="F156" s="1">
        <v>7.0</v>
      </c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40"/>
      <c r="U156" s="27"/>
      <c r="V156" s="40"/>
      <c r="W156" s="27"/>
      <c r="X156" s="27"/>
      <c r="Y156" s="26">
        <f t="shared" si="14"/>
        <v>0</v>
      </c>
      <c r="Z156" s="26">
        <f t="shared" si="15"/>
        <v>0</v>
      </c>
      <c r="AA156" s="26">
        <f t="shared" si="16"/>
        <v>0</v>
      </c>
      <c r="AB156" s="26">
        <f t="shared" si="17"/>
        <v>0</v>
      </c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</row>
    <row r="157" ht="15.75" customHeight="1">
      <c r="A157" s="39" t="s">
        <v>119</v>
      </c>
      <c r="B157" s="34" t="s">
        <v>124</v>
      </c>
      <c r="C157" s="34" t="s">
        <v>125</v>
      </c>
      <c r="D157" s="35">
        <v>41584.0</v>
      </c>
      <c r="E157" s="1" t="s">
        <v>29</v>
      </c>
      <c r="F157" s="1">
        <v>6.0</v>
      </c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40"/>
      <c r="U157" s="27"/>
      <c r="V157" s="40"/>
      <c r="W157" s="27"/>
      <c r="X157" s="27"/>
      <c r="Y157" s="26">
        <f t="shared" si="14"/>
        <v>0</v>
      </c>
      <c r="Z157" s="26">
        <f t="shared" si="15"/>
        <v>0</v>
      </c>
      <c r="AA157" s="26">
        <f t="shared" si="16"/>
        <v>0</v>
      </c>
      <c r="AB157" s="26">
        <f t="shared" si="17"/>
        <v>0</v>
      </c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</row>
    <row r="158" ht="15.75" customHeight="1">
      <c r="A158" s="39" t="s">
        <v>119</v>
      </c>
      <c r="B158" s="34" t="s">
        <v>126</v>
      </c>
      <c r="C158" s="34" t="s">
        <v>127</v>
      </c>
      <c r="D158" s="35" t="s">
        <v>157</v>
      </c>
      <c r="E158" s="1" t="s">
        <v>45</v>
      </c>
      <c r="F158" s="1">
        <v>6.0</v>
      </c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40"/>
      <c r="U158" s="27"/>
      <c r="V158" s="40"/>
      <c r="W158" s="27"/>
      <c r="X158" s="27"/>
      <c r="Y158" s="26">
        <f t="shared" si="14"/>
        <v>0</v>
      </c>
      <c r="Z158" s="26">
        <f t="shared" si="15"/>
        <v>0</v>
      </c>
      <c r="AA158" s="26">
        <f t="shared" si="16"/>
        <v>0</v>
      </c>
      <c r="AB158" s="26">
        <f t="shared" si="17"/>
        <v>0</v>
      </c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</row>
    <row r="159" ht="15.75" customHeight="1">
      <c r="A159" s="39" t="s">
        <v>119</v>
      </c>
      <c r="B159" s="34" t="s">
        <v>128</v>
      </c>
      <c r="C159" s="34" t="s">
        <v>129</v>
      </c>
      <c r="D159" s="35" t="s">
        <v>158</v>
      </c>
      <c r="E159" s="1" t="s">
        <v>45</v>
      </c>
      <c r="F159" s="1">
        <v>6.0</v>
      </c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40"/>
      <c r="U159" s="27"/>
      <c r="V159" s="40"/>
      <c r="W159" s="27"/>
      <c r="X159" s="27"/>
      <c r="Y159" s="26">
        <f t="shared" si="14"/>
        <v>0</v>
      </c>
      <c r="Z159" s="26">
        <f t="shared" si="15"/>
        <v>0</v>
      </c>
      <c r="AA159" s="26">
        <f t="shared" si="16"/>
        <v>0</v>
      </c>
      <c r="AB159" s="26">
        <f t="shared" si="17"/>
        <v>0</v>
      </c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</row>
    <row r="160" ht="15.75" customHeight="1">
      <c r="A160" s="39" t="s">
        <v>159</v>
      </c>
      <c r="B160" s="34" t="s">
        <v>89</v>
      </c>
      <c r="C160" s="34" t="s">
        <v>90</v>
      </c>
      <c r="D160" s="35">
        <v>40337.0</v>
      </c>
      <c r="E160" s="1" t="s">
        <v>29</v>
      </c>
      <c r="F160" s="1">
        <v>9.0</v>
      </c>
      <c r="G160" s="27"/>
      <c r="H160" s="27"/>
      <c r="I160" s="27">
        <v>20.0</v>
      </c>
      <c r="J160" s="27">
        <v>20.0</v>
      </c>
      <c r="K160" s="27"/>
      <c r="L160" s="27"/>
      <c r="M160" s="27">
        <v>50.0</v>
      </c>
      <c r="N160" s="27">
        <v>50.0</v>
      </c>
      <c r="O160" s="27"/>
      <c r="P160" s="27"/>
      <c r="Q160" s="27"/>
      <c r="R160" s="27"/>
      <c r="S160" s="27">
        <v>20.0</v>
      </c>
      <c r="T160" s="40">
        <v>20.0</v>
      </c>
      <c r="U160" s="27"/>
      <c r="V160" s="40"/>
      <c r="W160" s="27">
        <v>8.0</v>
      </c>
      <c r="X160" s="27">
        <v>8.0</v>
      </c>
      <c r="Y160" s="26">
        <f t="shared" si="14"/>
        <v>98</v>
      </c>
      <c r="Z160" s="26">
        <f t="shared" si="15"/>
        <v>0</v>
      </c>
      <c r="AA160" s="26">
        <f t="shared" si="16"/>
        <v>98</v>
      </c>
      <c r="AB160" s="26">
        <f t="shared" si="17"/>
        <v>0</v>
      </c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</row>
    <row r="161" ht="15.75" customHeight="1">
      <c r="A161" s="39" t="s">
        <v>159</v>
      </c>
      <c r="B161" s="34" t="s">
        <v>87</v>
      </c>
      <c r="C161" s="34" t="s">
        <v>88</v>
      </c>
      <c r="D161" s="35" t="s">
        <v>160</v>
      </c>
      <c r="E161" s="1" t="s">
        <v>45</v>
      </c>
      <c r="F161" s="1">
        <v>9.0</v>
      </c>
      <c r="G161" s="27"/>
      <c r="H161" s="27"/>
      <c r="I161" s="27">
        <v>20.0</v>
      </c>
      <c r="J161" s="27">
        <v>20.0</v>
      </c>
      <c r="K161" s="27"/>
      <c r="L161" s="27"/>
      <c r="M161" s="27">
        <v>50.0</v>
      </c>
      <c r="N161" s="27">
        <v>50.0</v>
      </c>
      <c r="O161" s="27"/>
      <c r="P161" s="27"/>
      <c r="Q161" s="27"/>
      <c r="R161" s="27"/>
      <c r="S161" s="27">
        <v>20.0</v>
      </c>
      <c r="T161" s="40">
        <v>20.0</v>
      </c>
      <c r="U161" s="27"/>
      <c r="V161" s="40"/>
      <c r="W161" s="27">
        <v>8.0</v>
      </c>
      <c r="X161" s="27">
        <v>8.0</v>
      </c>
      <c r="Y161" s="26">
        <f t="shared" si="14"/>
        <v>98</v>
      </c>
      <c r="Z161" s="26">
        <f t="shared" si="15"/>
        <v>0</v>
      </c>
      <c r="AA161" s="26">
        <f t="shared" si="16"/>
        <v>98</v>
      </c>
      <c r="AB161" s="26">
        <f t="shared" si="17"/>
        <v>0</v>
      </c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</row>
    <row r="162" ht="15.75" customHeight="1">
      <c r="A162" s="39" t="s">
        <v>159</v>
      </c>
      <c r="B162" s="34" t="s">
        <v>68</v>
      </c>
      <c r="C162" s="34" t="s">
        <v>85</v>
      </c>
      <c r="D162" s="35" t="s">
        <v>161</v>
      </c>
      <c r="E162" s="1" t="s">
        <v>29</v>
      </c>
      <c r="F162" s="1">
        <v>9.0</v>
      </c>
      <c r="G162" s="27"/>
      <c r="H162" s="27"/>
      <c r="I162" s="27">
        <v>20.0</v>
      </c>
      <c r="J162" s="27">
        <v>20.0</v>
      </c>
      <c r="K162" s="27"/>
      <c r="L162" s="27"/>
      <c r="M162" s="27">
        <v>50.0</v>
      </c>
      <c r="N162" s="27">
        <v>50.0</v>
      </c>
      <c r="O162" s="27"/>
      <c r="P162" s="27"/>
      <c r="Q162" s="27"/>
      <c r="R162" s="27"/>
      <c r="S162" s="27">
        <v>20.0</v>
      </c>
      <c r="T162" s="40">
        <v>20.0</v>
      </c>
      <c r="U162" s="27"/>
      <c r="V162" s="40"/>
      <c r="W162" s="27">
        <v>8.0</v>
      </c>
      <c r="X162" s="27">
        <v>8.0</v>
      </c>
      <c r="Y162" s="26">
        <f t="shared" si="14"/>
        <v>98</v>
      </c>
      <c r="Z162" s="26">
        <f t="shared" si="15"/>
        <v>0</v>
      </c>
      <c r="AA162" s="26">
        <f t="shared" si="16"/>
        <v>98</v>
      </c>
      <c r="AB162" s="26">
        <f t="shared" si="17"/>
        <v>0</v>
      </c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</row>
    <row r="163" ht="15.75" customHeight="1">
      <c r="A163" s="39" t="s">
        <v>159</v>
      </c>
      <c r="B163" s="34" t="s">
        <v>46</v>
      </c>
      <c r="C163" s="34" t="s">
        <v>77</v>
      </c>
      <c r="D163" s="35" t="s">
        <v>162</v>
      </c>
      <c r="E163" s="1" t="s">
        <v>29</v>
      </c>
      <c r="F163" s="1">
        <v>10.0</v>
      </c>
      <c r="G163" s="27"/>
      <c r="H163" s="27"/>
      <c r="I163" s="27">
        <v>20.0</v>
      </c>
      <c r="J163" s="27">
        <v>20.0</v>
      </c>
      <c r="K163" s="27"/>
      <c r="L163" s="27"/>
      <c r="M163" s="27">
        <v>50.0</v>
      </c>
      <c r="N163" s="27">
        <v>50.0</v>
      </c>
      <c r="O163" s="27"/>
      <c r="P163" s="27"/>
      <c r="Q163" s="27"/>
      <c r="R163" s="27"/>
      <c r="S163" s="27">
        <v>20.0</v>
      </c>
      <c r="T163" s="40">
        <v>20.0</v>
      </c>
      <c r="U163" s="27"/>
      <c r="V163" s="40"/>
      <c r="W163" s="27">
        <v>8.0</v>
      </c>
      <c r="X163" s="27">
        <v>8.0</v>
      </c>
      <c r="Y163" s="26">
        <f t="shared" si="14"/>
        <v>98</v>
      </c>
      <c r="Z163" s="26">
        <f t="shared" si="15"/>
        <v>0</v>
      </c>
      <c r="AA163" s="26">
        <f t="shared" si="16"/>
        <v>98</v>
      </c>
      <c r="AB163" s="26">
        <f t="shared" si="17"/>
        <v>0</v>
      </c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</row>
    <row r="164" ht="15.75" customHeight="1">
      <c r="A164" s="39" t="s">
        <v>159</v>
      </c>
      <c r="B164" s="34" t="s">
        <v>34</v>
      </c>
      <c r="C164" s="34" t="s">
        <v>76</v>
      </c>
      <c r="D164" s="35" t="s">
        <v>163</v>
      </c>
      <c r="E164" s="1" t="s">
        <v>26</v>
      </c>
      <c r="F164" s="1">
        <v>10.0</v>
      </c>
      <c r="G164" s="27"/>
      <c r="H164" s="27"/>
      <c r="I164" s="27">
        <v>20.0</v>
      </c>
      <c r="J164" s="27">
        <v>20.0</v>
      </c>
      <c r="K164" s="27"/>
      <c r="L164" s="27"/>
      <c r="M164" s="27">
        <v>50.0</v>
      </c>
      <c r="N164" s="27">
        <v>50.0</v>
      </c>
      <c r="O164" s="27"/>
      <c r="P164" s="27"/>
      <c r="Q164" s="27"/>
      <c r="R164" s="27"/>
      <c r="S164" s="27">
        <v>20.0</v>
      </c>
      <c r="T164" s="40">
        <v>20.0</v>
      </c>
      <c r="U164" s="27"/>
      <c r="V164" s="40"/>
      <c r="W164" s="27">
        <v>8.0</v>
      </c>
      <c r="X164" s="27">
        <v>8.0</v>
      </c>
      <c r="Y164" s="26">
        <f t="shared" si="14"/>
        <v>98</v>
      </c>
      <c r="Z164" s="26">
        <f t="shared" si="15"/>
        <v>0</v>
      </c>
      <c r="AA164" s="26">
        <f t="shared" si="16"/>
        <v>98</v>
      </c>
      <c r="AB164" s="26">
        <f t="shared" si="17"/>
        <v>0</v>
      </c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</row>
    <row r="165" ht="15.75" customHeight="1">
      <c r="A165" s="39" t="s">
        <v>159</v>
      </c>
      <c r="B165" s="34" t="s">
        <v>164</v>
      </c>
      <c r="C165" s="34" t="s">
        <v>165</v>
      </c>
      <c r="D165" s="35">
        <v>40125.0</v>
      </c>
      <c r="E165" s="1" t="s">
        <v>29</v>
      </c>
      <c r="F165" s="1">
        <v>10.0</v>
      </c>
      <c r="G165" s="27"/>
      <c r="H165" s="27"/>
      <c r="I165" s="27">
        <v>20.0</v>
      </c>
      <c r="J165" s="27">
        <v>20.0</v>
      </c>
      <c r="K165" s="27"/>
      <c r="L165" s="27"/>
      <c r="M165" s="27">
        <v>0.0</v>
      </c>
      <c r="N165" s="27">
        <v>0.0</v>
      </c>
      <c r="O165" s="27"/>
      <c r="P165" s="27"/>
      <c r="Q165" s="27"/>
      <c r="R165" s="27"/>
      <c r="S165" s="27">
        <v>20.0</v>
      </c>
      <c r="T165" s="40">
        <v>20.0</v>
      </c>
      <c r="U165" s="27"/>
      <c r="V165" s="40"/>
      <c r="W165" s="27">
        <v>8.0</v>
      </c>
      <c r="X165" s="27">
        <v>8.0</v>
      </c>
      <c r="Y165" s="26">
        <f t="shared" si="14"/>
        <v>48</v>
      </c>
      <c r="Z165" s="26">
        <f t="shared" si="15"/>
        <v>0</v>
      </c>
      <c r="AA165" s="26">
        <f t="shared" si="16"/>
        <v>48</v>
      </c>
      <c r="AB165" s="26">
        <f t="shared" si="17"/>
        <v>0</v>
      </c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</row>
    <row r="166" ht="15.75" customHeight="1">
      <c r="A166" s="39" t="s">
        <v>159</v>
      </c>
      <c r="B166" s="34" t="s">
        <v>59</v>
      </c>
      <c r="C166" s="34" t="s">
        <v>75</v>
      </c>
      <c r="D166" s="35">
        <v>40032.0</v>
      </c>
      <c r="E166" s="1" t="s">
        <v>45</v>
      </c>
      <c r="F166" s="1">
        <v>10.0</v>
      </c>
      <c r="G166" s="27"/>
      <c r="H166" s="27"/>
      <c r="I166" s="27">
        <v>20.0</v>
      </c>
      <c r="J166" s="27">
        <v>20.0</v>
      </c>
      <c r="K166" s="27"/>
      <c r="L166" s="27"/>
      <c r="M166" s="27">
        <v>50.0</v>
      </c>
      <c r="N166" s="27">
        <v>50.0</v>
      </c>
      <c r="O166" s="27"/>
      <c r="P166" s="27"/>
      <c r="Q166" s="27"/>
      <c r="R166" s="27"/>
      <c r="S166" s="27">
        <v>20.0</v>
      </c>
      <c r="T166" s="40">
        <v>20.0</v>
      </c>
      <c r="U166" s="27"/>
      <c r="V166" s="40"/>
      <c r="W166" s="27">
        <v>8.0</v>
      </c>
      <c r="X166" s="27">
        <v>8.0</v>
      </c>
      <c r="Y166" s="26">
        <f t="shared" si="14"/>
        <v>98</v>
      </c>
      <c r="Z166" s="26">
        <f t="shared" si="15"/>
        <v>0</v>
      </c>
      <c r="AA166" s="26">
        <f t="shared" si="16"/>
        <v>98</v>
      </c>
      <c r="AB166" s="26">
        <f t="shared" si="17"/>
        <v>0</v>
      </c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</row>
    <row r="167" ht="15.75" customHeight="1">
      <c r="A167" s="39" t="s">
        <v>159</v>
      </c>
      <c r="B167" s="34" t="s">
        <v>55</v>
      </c>
      <c r="C167" s="34" t="s">
        <v>74</v>
      </c>
      <c r="D167" s="35">
        <v>39936.0</v>
      </c>
      <c r="E167" s="1" t="s">
        <v>29</v>
      </c>
      <c r="F167" s="1">
        <v>10.0</v>
      </c>
      <c r="G167" s="27"/>
      <c r="H167" s="27"/>
      <c r="I167" s="27">
        <v>20.0</v>
      </c>
      <c r="J167" s="27">
        <v>20.0</v>
      </c>
      <c r="K167" s="27"/>
      <c r="L167" s="27"/>
      <c r="M167" s="27">
        <v>0.0</v>
      </c>
      <c r="N167" s="27">
        <v>0.0</v>
      </c>
      <c r="O167" s="27"/>
      <c r="P167" s="27"/>
      <c r="Q167" s="27"/>
      <c r="R167" s="27"/>
      <c r="S167" s="27">
        <v>20.0</v>
      </c>
      <c r="T167" s="40">
        <v>20.0</v>
      </c>
      <c r="U167" s="27"/>
      <c r="V167" s="40"/>
      <c r="W167" s="27">
        <v>8.0</v>
      </c>
      <c r="X167" s="27">
        <v>8.0</v>
      </c>
      <c r="Y167" s="26">
        <f t="shared" si="14"/>
        <v>48</v>
      </c>
      <c r="Z167" s="26">
        <f t="shared" si="15"/>
        <v>0</v>
      </c>
      <c r="AA167" s="26">
        <f t="shared" si="16"/>
        <v>48</v>
      </c>
      <c r="AB167" s="26">
        <f t="shared" si="17"/>
        <v>0</v>
      </c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</row>
    <row r="168" ht="15.75" customHeight="1">
      <c r="A168" s="39" t="s">
        <v>159</v>
      </c>
      <c r="B168" s="34" t="s">
        <v>51</v>
      </c>
      <c r="C168" s="34" t="s">
        <v>28</v>
      </c>
      <c r="D168" s="35" t="s">
        <v>166</v>
      </c>
      <c r="E168" s="1" t="s">
        <v>29</v>
      </c>
      <c r="F168" s="1">
        <v>11.0</v>
      </c>
      <c r="G168" s="27"/>
      <c r="H168" s="27"/>
      <c r="I168" s="27">
        <v>20.0</v>
      </c>
      <c r="J168" s="27">
        <v>20.0</v>
      </c>
      <c r="K168" s="27"/>
      <c r="L168" s="27"/>
      <c r="M168" s="27">
        <v>50.0</v>
      </c>
      <c r="N168" s="27">
        <v>50.0</v>
      </c>
      <c r="O168" s="27"/>
      <c r="P168" s="27"/>
      <c r="Q168" s="27"/>
      <c r="R168" s="27"/>
      <c r="S168" s="27">
        <v>20.0</v>
      </c>
      <c r="T168" s="40">
        <v>20.0</v>
      </c>
      <c r="U168" s="27"/>
      <c r="V168" s="40"/>
      <c r="W168" s="27">
        <v>8.0</v>
      </c>
      <c r="X168" s="27">
        <v>8.0</v>
      </c>
      <c r="Y168" s="26">
        <f t="shared" si="14"/>
        <v>98</v>
      </c>
      <c r="Z168" s="26">
        <f t="shared" si="15"/>
        <v>0</v>
      </c>
      <c r="AA168" s="26">
        <f t="shared" si="16"/>
        <v>98</v>
      </c>
      <c r="AB168" s="26">
        <f t="shared" si="17"/>
        <v>0</v>
      </c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</row>
    <row r="169" ht="15.75" customHeight="1">
      <c r="A169" s="39" t="s">
        <v>159</v>
      </c>
      <c r="B169" s="34" t="s">
        <v>70</v>
      </c>
      <c r="C169" s="34" t="s">
        <v>71</v>
      </c>
      <c r="D169" s="35" t="s">
        <v>167</v>
      </c>
      <c r="E169" s="1" t="s">
        <v>38</v>
      </c>
      <c r="F169" s="1">
        <v>11.0</v>
      </c>
      <c r="G169" s="27"/>
      <c r="H169" s="27"/>
      <c r="I169" s="27">
        <v>0.0</v>
      </c>
      <c r="J169" s="27">
        <v>0.0</v>
      </c>
      <c r="K169" s="27"/>
      <c r="L169" s="27"/>
      <c r="M169" s="27">
        <v>0.0</v>
      </c>
      <c r="N169" s="27">
        <v>0.0</v>
      </c>
      <c r="O169" s="27"/>
      <c r="P169" s="27"/>
      <c r="Q169" s="27"/>
      <c r="R169" s="27"/>
      <c r="S169" s="27">
        <v>0.0</v>
      </c>
      <c r="T169" s="40">
        <v>0.0</v>
      </c>
      <c r="U169" s="27"/>
      <c r="V169" s="40"/>
      <c r="W169" s="27">
        <v>0.0</v>
      </c>
      <c r="X169" s="27">
        <v>0.0</v>
      </c>
      <c r="Y169" s="26">
        <f t="shared" si="14"/>
        <v>0</v>
      </c>
      <c r="Z169" s="26">
        <f t="shared" si="15"/>
        <v>0</v>
      </c>
      <c r="AA169" s="26">
        <f t="shared" si="16"/>
        <v>0</v>
      </c>
      <c r="AB169" s="26">
        <f t="shared" si="17"/>
        <v>0</v>
      </c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</row>
    <row r="170" ht="15.75" customHeight="1">
      <c r="A170" s="39" t="s">
        <v>159</v>
      </c>
      <c r="B170" s="34" t="s">
        <v>140</v>
      </c>
      <c r="C170" s="34" t="s">
        <v>168</v>
      </c>
      <c r="D170" s="35">
        <v>39640.0</v>
      </c>
      <c r="E170" s="1" t="s">
        <v>45</v>
      </c>
      <c r="F170" s="1">
        <v>11.0</v>
      </c>
      <c r="G170" s="27"/>
      <c r="H170" s="27"/>
      <c r="I170" s="27">
        <v>20.0</v>
      </c>
      <c r="J170" s="27">
        <v>20.0</v>
      </c>
      <c r="K170" s="27"/>
      <c r="L170" s="27"/>
      <c r="M170" s="27">
        <v>50.0</v>
      </c>
      <c r="N170" s="27">
        <v>50.0</v>
      </c>
      <c r="O170" s="27"/>
      <c r="P170" s="27"/>
      <c r="Q170" s="27"/>
      <c r="R170" s="27"/>
      <c r="S170" s="27">
        <v>20.0</v>
      </c>
      <c r="T170" s="40">
        <v>20.0</v>
      </c>
      <c r="U170" s="27"/>
      <c r="V170" s="40"/>
      <c r="W170" s="27">
        <v>8.0</v>
      </c>
      <c r="X170" s="27">
        <v>8.0</v>
      </c>
      <c r="Y170" s="26">
        <f t="shared" si="14"/>
        <v>98</v>
      </c>
      <c r="Z170" s="26">
        <f t="shared" si="15"/>
        <v>0</v>
      </c>
      <c r="AA170" s="26">
        <f t="shared" si="16"/>
        <v>98</v>
      </c>
      <c r="AB170" s="26">
        <f t="shared" si="17"/>
        <v>0</v>
      </c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</row>
    <row r="171" ht="15.75" customHeight="1">
      <c r="A171" s="39" t="s">
        <v>159</v>
      </c>
      <c r="B171" s="34" t="s">
        <v>169</v>
      </c>
      <c r="C171" s="34" t="s">
        <v>35</v>
      </c>
      <c r="D171" s="35">
        <v>39483.0</v>
      </c>
      <c r="E171" s="1" t="s">
        <v>29</v>
      </c>
      <c r="F171" s="1">
        <v>11.0</v>
      </c>
      <c r="G171" s="27"/>
      <c r="H171" s="27"/>
      <c r="I171" s="27">
        <v>20.0</v>
      </c>
      <c r="J171" s="27">
        <v>20.0</v>
      </c>
      <c r="K171" s="27"/>
      <c r="L171" s="27"/>
      <c r="M171" s="27">
        <v>50.0</v>
      </c>
      <c r="N171" s="27">
        <v>50.0</v>
      </c>
      <c r="O171" s="27"/>
      <c r="P171" s="27"/>
      <c r="Q171" s="27"/>
      <c r="R171" s="27"/>
      <c r="S171" s="27">
        <v>20.0</v>
      </c>
      <c r="T171" s="40">
        <v>20.0</v>
      </c>
      <c r="U171" s="27"/>
      <c r="V171" s="40"/>
      <c r="W171" s="27">
        <v>8.0</v>
      </c>
      <c r="X171" s="27">
        <v>8.0</v>
      </c>
      <c r="Y171" s="26">
        <f t="shared" si="14"/>
        <v>98</v>
      </c>
      <c r="Z171" s="26">
        <f t="shared" si="15"/>
        <v>0</v>
      </c>
      <c r="AA171" s="26">
        <f t="shared" si="16"/>
        <v>98</v>
      </c>
      <c r="AB171" s="26">
        <f t="shared" si="17"/>
        <v>0</v>
      </c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</row>
    <row r="172" ht="15.75" customHeight="1">
      <c r="A172" s="39" t="s">
        <v>159</v>
      </c>
      <c r="B172" s="34" t="s">
        <v>170</v>
      </c>
      <c r="C172" s="34" t="s">
        <v>123</v>
      </c>
      <c r="D172" s="35">
        <v>39724.0</v>
      </c>
      <c r="E172" s="1" t="s">
        <v>26</v>
      </c>
      <c r="F172" s="1">
        <v>11.0</v>
      </c>
      <c r="G172" s="27"/>
      <c r="H172" s="27"/>
      <c r="I172" s="27">
        <v>20.0</v>
      </c>
      <c r="J172" s="27">
        <v>20.0</v>
      </c>
      <c r="K172" s="27"/>
      <c r="L172" s="27"/>
      <c r="M172" s="27">
        <v>0.0</v>
      </c>
      <c r="N172" s="27">
        <v>0.0</v>
      </c>
      <c r="O172" s="27"/>
      <c r="P172" s="27"/>
      <c r="Q172" s="27"/>
      <c r="R172" s="27"/>
      <c r="S172" s="27">
        <v>20.0</v>
      </c>
      <c r="T172" s="40">
        <v>20.0</v>
      </c>
      <c r="U172" s="27"/>
      <c r="V172" s="40"/>
      <c r="W172" s="27">
        <v>8.0</v>
      </c>
      <c r="X172" s="27">
        <v>8.0</v>
      </c>
      <c r="Y172" s="26">
        <f t="shared" si="14"/>
        <v>48</v>
      </c>
      <c r="Z172" s="26">
        <f t="shared" si="15"/>
        <v>0</v>
      </c>
      <c r="AA172" s="26">
        <f t="shared" si="16"/>
        <v>48</v>
      </c>
      <c r="AB172" s="26">
        <f t="shared" si="17"/>
        <v>0</v>
      </c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</row>
    <row r="173" ht="15.75" customHeight="1">
      <c r="A173" s="39" t="s">
        <v>159</v>
      </c>
      <c r="B173" s="34" t="s">
        <v>171</v>
      </c>
      <c r="C173" s="34" t="s">
        <v>172</v>
      </c>
      <c r="D173" s="35" t="s">
        <v>173</v>
      </c>
      <c r="E173" s="1" t="s">
        <v>29</v>
      </c>
      <c r="F173" s="1">
        <v>12.0</v>
      </c>
      <c r="G173" s="27"/>
      <c r="H173" s="27"/>
      <c r="I173" s="27">
        <v>20.0</v>
      </c>
      <c r="J173" s="27">
        <v>20.0</v>
      </c>
      <c r="K173" s="27"/>
      <c r="L173" s="27"/>
      <c r="M173" s="27">
        <v>0.0</v>
      </c>
      <c r="N173" s="27">
        <v>0.0</v>
      </c>
      <c r="O173" s="27"/>
      <c r="P173" s="27"/>
      <c r="Q173" s="27"/>
      <c r="R173" s="27"/>
      <c r="S173" s="27">
        <v>20.0</v>
      </c>
      <c r="T173" s="40">
        <v>20.0</v>
      </c>
      <c r="U173" s="27"/>
      <c r="V173" s="40"/>
      <c r="W173" s="27">
        <v>8.0</v>
      </c>
      <c r="X173" s="27">
        <v>8.0</v>
      </c>
      <c r="Y173" s="26">
        <f t="shared" si="14"/>
        <v>48</v>
      </c>
      <c r="Z173" s="26">
        <f t="shared" si="15"/>
        <v>0</v>
      </c>
      <c r="AA173" s="26">
        <f t="shared" si="16"/>
        <v>48</v>
      </c>
      <c r="AB173" s="26">
        <f t="shared" si="17"/>
        <v>0</v>
      </c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</row>
    <row r="174" ht="15.75" customHeight="1">
      <c r="A174" s="39" t="s">
        <v>159</v>
      </c>
      <c r="B174" s="34" t="s">
        <v>144</v>
      </c>
      <c r="C174" s="34" t="s">
        <v>174</v>
      </c>
      <c r="D174" s="35">
        <v>40243.0</v>
      </c>
      <c r="E174" s="1" t="s">
        <v>26</v>
      </c>
      <c r="F174" s="1">
        <v>9.0</v>
      </c>
      <c r="G174" s="27"/>
      <c r="H174" s="27"/>
      <c r="I174" s="27">
        <v>20.0</v>
      </c>
      <c r="J174" s="27">
        <v>20.0</v>
      </c>
      <c r="K174" s="27"/>
      <c r="L174" s="27"/>
      <c r="M174" s="27">
        <v>50.0</v>
      </c>
      <c r="N174" s="27">
        <v>50.0</v>
      </c>
      <c r="O174" s="27"/>
      <c r="P174" s="27"/>
      <c r="Q174" s="27"/>
      <c r="R174" s="27"/>
      <c r="S174" s="27">
        <v>20.0</v>
      </c>
      <c r="T174" s="40">
        <v>20.0</v>
      </c>
      <c r="U174" s="27"/>
      <c r="V174" s="40"/>
      <c r="W174" s="27">
        <v>8.0</v>
      </c>
      <c r="X174" s="27">
        <v>8.0</v>
      </c>
      <c r="Y174" s="26">
        <f t="shared" si="14"/>
        <v>98</v>
      </c>
      <c r="Z174" s="26">
        <f t="shared" si="15"/>
        <v>0</v>
      </c>
      <c r="AA174" s="26">
        <f t="shared" si="16"/>
        <v>98</v>
      </c>
      <c r="AB174" s="26">
        <f t="shared" si="17"/>
        <v>0</v>
      </c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</row>
    <row r="175" ht="15.75" customHeight="1">
      <c r="A175" s="39" t="s">
        <v>159</v>
      </c>
      <c r="B175" s="34" t="s">
        <v>175</v>
      </c>
      <c r="C175" s="34" t="s">
        <v>69</v>
      </c>
      <c r="D175" s="35" t="s">
        <v>173</v>
      </c>
      <c r="E175" s="1" t="s">
        <v>45</v>
      </c>
      <c r="F175" s="1">
        <v>12.0</v>
      </c>
      <c r="G175" s="27"/>
      <c r="H175" s="27"/>
      <c r="I175" s="27">
        <v>0.0</v>
      </c>
      <c r="J175" s="27">
        <v>0.0</v>
      </c>
      <c r="K175" s="27"/>
      <c r="L175" s="27"/>
      <c r="M175" s="27">
        <v>50.0</v>
      </c>
      <c r="N175" s="27">
        <v>50.0</v>
      </c>
      <c r="O175" s="27"/>
      <c r="P175" s="27"/>
      <c r="Q175" s="27"/>
      <c r="R175" s="27"/>
      <c r="S175" s="27">
        <v>0.0</v>
      </c>
      <c r="T175" s="40">
        <v>0.0</v>
      </c>
      <c r="U175" s="27"/>
      <c r="V175" s="40"/>
      <c r="W175" s="27">
        <v>0.0</v>
      </c>
      <c r="X175" s="27">
        <v>0.0</v>
      </c>
      <c r="Y175" s="26">
        <f t="shared" si="14"/>
        <v>50</v>
      </c>
      <c r="Z175" s="26">
        <f t="shared" si="15"/>
        <v>0</v>
      </c>
      <c r="AA175" s="26">
        <f t="shared" si="16"/>
        <v>50</v>
      </c>
      <c r="AB175" s="26">
        <f t="shared" si="17"/>
        <v>0</v>
      </c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</row>
    <row r="176" ht="15.75" customHeight="1">
      <c r="A176" s="39" t="s">
        <v>159</v>
      </c>
      <c r="B176" s="34" t="s">
        <v>95</v>
      </c>
      <c r="C176" s="34" t="s">
        <v>96</v>
      </c>
      <c r="D176" s="35">
        <v>40640.0</v>
      </c>
      <c r="E176" s="1" t="s">
        <v>45</v>
      </c>
      <c r="F176" s="1">
        <v>8.0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40"/>
      <c r="U176" s="27"/>
      <c r="V176" s="40"/>
      <c r="W176" s="27"/>
      <c r="X176" s="27"/>
      <c r="Y176" s="26">
        <f t="shared" si="14"/>
        <v>0</v>
      </c>
      <c r="Z176" s="26">
        <f t="shared" si="15"/>
        <v>0</v>
      </c>
      <c r="AA176" s="26">
        <f t="shared" si="16"/>
        <v>0</v>
      </c>
      <c r="AB176" s="26">
        <f t="shared" si="17"/>
        <v>0</v>
      </c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</row>
    <row r="177" ht="15.75" customHeight="1">
      <c r="A177" s="39" t="s">
        <v>159</v>
      </c>
      <c r="B177" s="34" t="s">
        <v>176</v>
      </c>
      <c r="C177" s="34" t="s">
        <v>177</v>
      </c>
      <c r="D177" s="35">
        <v>40613.0</v>
      </c>
      <c r="E177" s="1" t="s">
        <v>26</v>
      </c>
      <c r="F177" s="1">
        <v>8.0</v>
      </c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40"/>
      <c r="U177" s="27"/>
      <c r="V177" s="40"/>
      <c r="W177" s="27"/>
      <c r="X177" s="27"/>
      <c r="Y177" s="26">
        <f t="shared" si="14"/>
        <v>0</v>
      </c>
      <c r="Z177" s="26">
        <f t="shared" si="15"/>
        <v>0</v>
      </c>
      <c r="AA177" s="26">
        <f t="shared" si="16"/>
        <v>0</v>
      </c>
      <c r="AB177" s="26">
        <f t="shared" si="17"/>
        <v>0</v>
      </c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</row>
    <row r="178" ht="15.75" customHeight="1">
      <c r="A178" s="39" t="s">
        <v>178</v>
      </c>
      <c r="B178" s="34" t="s">
        <v>61</v>
      </c>
      <c r="C178" s="34" t="s">
        <v>62</v>
      </c>
      <c r="D178" s="35">
        <v>39121.0</v>
      </c>
      <c r="E178" s="1" t="s">
        <v>26</v>
      </c>
      <c r="F178" s="1">
        <v>12.0</v>
      </c>
      <c r="G178" s="27"/>
      <c r="H178" s="27"/>
      <c r="I178" s="27">
        <v>20.0</v>
      </c>
      <c r="J178" s="27">
        <v>20.0</v>
      </c>
      <c r="K178" s="27"/>
      <c r="L178" s="27"/>
      <c r="M178" s="27">
        <v>0.0</v>
      </c>
      <c r="N178" s="27">
        <v>0.0</v>
      </c>
      <c r="O178" s="27"/>
      <c r="P178" s="27"/>
      <c r="Q178" s="27"/>
      <c r="R178" s="27"/>
      <c r="S178" s="27">
        <v>20.0</v>
      </c>
      <c r="T178" s="40">
        <v>20.0</v>
      </c>
      <c r="U178" s="27"/>
      <c r="V178" s="40"/>
      <c r="W178" s="27">
        <v>8.0</v>
      </c>
      <c r="X178" s="27">
        <v>8.0</v>
      </c>
      <c r="Y178" s="26">
        <f t="shared" si="14"/>
        <v>48</v>
      </c>
      <c r="Z178" s="26">
        <f t="shared" si="15"/>
        <v>0</v>
      </c>
      <c r="AA178" s="26">
        <f t="shared" si="16"/>
        <v>48</v>
      </c>
      <c r="AB178" s="26">
        <f t="shared" si="17"/>
        <v>0</v>
      </c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</row>
    <row r="179" ht="15.75" customHeight="1">
      <c r="A179" s="39" t="s">
        <v>178</v>
      </c>
      <c r="B179" s="34" t="s">
        <v>68</v>
      </c>
      <c r="C179" s="34" t="s">
        <v>69</v>
      </c>
      <c r="D179" s="35">
        <v>39639.0</v>
      </c>
      <c r="E179" s="1" t="s">
        <v>29</v>
      </c>
      <c r="F179" s="1">
        <v>11.0</v>
      </c>
      <c r="G179" s="27"/>
      <c r="H179" s="27"/>
      <c r="I179" s="27">
        <v>20.0</v>
      </c>
      <c r="J179" s="27">
        <v>20.0</v>
      </c>
      <c r="K179" s="27"/>
      <c r="L179" s="27"/>
      <c r="M179" s="27">
        <v>50.0</v>
      </c>
      <c r="N179" s="27">
        <v>50.0</v>
      </c>
      <c r="O179" s="27"/>
      <c r="P179" s="27"/>
      <c r="Q179" s="27"/>
      <c r="R179" s="27"/>
      <c r="S179" s="27">
        <v>20.0</v>
      </c>
      <c r="T179" s="40">
        <v>20.0</v>
      </c>
      <c r="U179" s="27"/>
      <c r="V179" s="40"/>
      <c r="W179" s="27">
        <v>8.0</v>
      </c>
      <c r="X179" s="27">
        <v>8.0</v>
      </c>
      <c r="Y179" s="26">
        <f t="shared" si="14"/>
        <v>98</v>
      </c>
      <c r="Z179" s="26">
        <f t="shared" si="15"/>
        <v>0</v>
      </c>
      <c r="AA179" s="26">
        <f t="shared" si="16"/>
        <v>98</v>
      </c>
      <c r="AB179" s="26">
        <f t="shared" si="17"/>
        <v>0</v>
      </c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</row>
    <row r="180" ht="15.75" customHeight="1">
      <c r="A180" s="39" t="s">
        <v>178</v>
      </c>
      <c r="B180" s="34" t="s">
        <v>30</v>
      </c>
      <c r="C180" s="34" t="s">
        <v>67</v>
      </c>
      <c r="D180" s="35">
        <v>39574.0</v>
      </c>
      <c r="E180" s="1" t="s">
        <v>26</v>
      </c>
      <c r="F180" s="1">
        <v>11.0</v>
      </c>
      <c r="G180" s="27"/>
      <c r="H180" s="27"/>
      <c r="I180" s="27">
        <v>20.0</v>
      </c>
      <c r="J180" s="27">
        <v>20.0</v>
      </c>
      <c r="K180" s="27"/>
      <c r="L180" s="27"/>
      <c r="M180" s="27">
        <v>50.0</v>
      </c>
      <c r="N180" s="27">
        <v>50.0</v>
      </c>
      <c r="O180" s="27"/>
      <c r="P180" s="27"/>
      <c r="Q180" s="27"/>
      <c r="R180" s="27"/>
      <c r="S180" s="27">
        <v>20.0</v>
      </c>
      <c r="T180" s="40">
        <v>20.0</v>
      </c>
      <c r="U180" s="27"/>
      <c r="V180" s="40"/>
      <c r="W180" s="27">
        <v>8.0</v>
      </c>
      <c r="X180" s="27">
        <v>8.0</v>
      </c>
      <c r="Y180" s="26">
        <f t="shared" si="14"/>
        <v>98</v>
      </c>
      <c r="Z180" s="26">
        <f t="shared" si="15"/>
        <v>0</v>
      </c>
      <c r="AA180" s="26">
        <f t="shared" si="16"/>
        <v>98</v>
      </c>
      <c r="AB180" s="26">
        <f t="shared" si="17"/>
        <v>0</v>
      </c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</row>
    <row r="181" ht="15.75" customHeight="1">
      <c r="A181" s="39" t="s">
        <v>178</v>
      </c>
      <c r="B181" s="34" t="s">
        <v>65</v>
      </c>
      <c r="C181" s="34" t="s">
        <v>66</v>
      </c>
      <c r="D181" s="35" t="s">
        <v>179</v>
      </c>
      <c r="E181" s="1" t="s">
        <v>26</v>
      </c>
      <c r="F181" s="1">
        <v>11.0</v>
      </c>
      <c r="G181" s="27"/>
      <c r="H181" s="27"/>
      <c r="I181" s="27">
        <v>20.0</v>
      </c>
      <c r="J181" s="27">
        <v>20.0</v>
      </c>
      <c r="K181" s="27"/>
      <c r="L181" s="27"/>
      <c r="M181" s="27">
        <v>50.0</v>
      </c>
      <c r="N181" s="27">
        <v>50.0</v>
      </c>
      <c r="O181" s="27"/>
      <c r="P181" s="27"/>
      <c r="Q181" s="27"/>
      <c r="R181" s="27"/>
      <c r="S181" s="27">
        <v>20.0</v>
      </c>
      <c r="T181" s="40">
        <v>20.0</v>
      </c>
      <c r="U181" s="27"/>
      <c r="V181" s="40"/>
      <c r="W181" s="27">
        <v>8.0</v>
      </c>
      <c r="X181" s="27">
        <v>8.0</v>
      </c>
      <c r="Y181" s="26">
        <f t="shared" si="14"/>
        <v>98</v>
      </c>
      <c r="Z181" s="26">
        <f t="shared" si="15"/>
        <v>0</v>
      </c>
      <c r="AA181" s="26">
        <f t="shared" si="16"/>
        <v>98</v>
      </c>
      <c r="AB181" s="26">
        <f t="shared" si="17"/>
        <v>0</v>
      </c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</row>
    <row r="182" ht="15.75" customHeight="1">
      <c r="A182" s="39" t="s">
        <v>178</v>
      </c>
      <c r="B182" s="34" t="s">
        <v>63</v>
      </c>
      <c r="C182" s="34" t="s">
        <v>64</v>
      </c>
      <c r="D182" s="35">
        <v>39211.0</v>
      </c>
      <c r="E182" s="1" t="s">
        <v>29</v>
      </c>
      <c r="F182" s="1">
        <v>12.0</v>
      </c>
      <c r="G182" s="27"/>
      <c r="H182" s="27"/>
      <c r="I182" s="27">
        <v>20.0</v>
      </c>
      <c r="J182" s="27">
        <v>20.0</v>
      </c>
      <c r="K182" s="27"/>
      <c r="L182" s="27"/>
      <c r="M182" s="27">
        <v>50.0</v>
      </c>
      <c r="N182" s="27">
        <v>50.0</v>
      </c>
      <c r="O182" s="27"/>
      <c r="P182" s="27"/>
      <c r="Q182" s="27"/>
      <c r="R182" s="27"/>
      <c r="S182" s="27">
        <v>20.0</v>
      </c>
      <c r="T182" s="40">
        <v>20.0</v>
      </c>
      <c r="U182" s="27"/>
      <c r="V182" s="40"/>
      <c r="W182" s="27">
        <v>8.0</v>
      </c>
      <c r="X182" s="27">
        <v>8.0</v>
      </c>
      <c r="Y182" s="26">
        <f t="shared" si="14"/>
        <v>98</v>
      </c>
      <c r="Z182" s="26">
        <f t="shared" si="15"/>
        <v>0</v>
      </c>
      <c r="AA182" s="26">
        <f t="shared" si="16"/>
        <v>98</v>
      </c>
      <c r="AB182" s="26">
        <f t="shared" si="17"/>
        <v>0</v>
      </c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</row>
    <row r="183" ht="15.75" customHeight="1">
      <c r="A183" s="39" t="s">
        <v>178</v>
      </c>
      <c r="B183" s="34" t="s">
        <v>59</v>
      </c>
      <c r="C183" s="34" t="s">
        <v>60</v>
      </c>
      <c r="D183" s="35" t="s">
        <v>180</v>
      </c>
      <c r="E183" s="1" t="s">
        <v>45</v>
      </c>
      <c r="F183" s="1">
        <v>12.0</v>
      </c>
      <c r="G183" s="27"/>
      <c r="H183" s="27"/>
      <c r="I183" s="27">
        <v>20.0</v>
      </c>
      <c r="J183" s="27">
        <v>20.0</v>
      </c>
      <c r="K183" s="27"/>
      <c r="L183" s="27"/>
      <c r="M183" s="27">
        <v>50.0</v>
      </c>
      <c r="N183" s="27">
        <v>50.0</v>
      </c>
      <c r="O183" s="27"/>
      <c r="P183" s="27"/>
      <c r="Q183" s="27"/>
      <c r="R183" s="27"/>
      <c r="S183" s="27">
        <v>20.0</v>
      </c>
      <c r="T183" s="40">
        <v>20.0</v>
      </c>
      <c r="U183" s="27"/>
      <c r="V183" s="40"/>
      <c r="W183" s="27">
        <v>8.0</v>
      </c>
      <c r="X183" s="27">
        <v>8.0</v>
      </c>
      <c r="Y183" s="26">
        <f t="shared" si="14"/>
        <v>98</v>
      </c>
      <c r="Z183" s="26">
        <f t="shared" si="15"/>
        <v>0</v>
      </c>
      <c r="AA183" s="26">
        <f t="shared" si="16"/>
        <v>98</v>
      </c>
      <c r="AB183" s="26">
        <f t="shared" si="17"/>
        <v>0</v>
      </c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</row>
    <row r="184" ht="15.75" customHeight="1">
      <c r="A184" s="39" t="s">
        <v>178</v>
      </c>
      <c r="B184" s="34" t="s">
        <v>57</v>
      </c>
      <c r="C184" s="34" t="s">
        <v>58</v>
      </c>
      <c r="D184" s="35" t="s">
        <v>181</v>
      </c>
      <c r="E184" s="1" t="s">
        <v>29</v>
      </c>
      <c r="F184" s="1">
        <v>12.0</v>
      </c>
      <c r="G184" s="27"/>
      <c r="H184" s="27"/>
      <c r="I184" s="27">
        <v>20.0</v>
      </c>
      <c r="J184" s="27">
        <v>20.0</v>
      </c>
      <c r="K184" s="27"/>
      <c r="L184" s="27"/>
      <c r="M184" s="27">
        <v>0.0</v>
      </c>
      <c r="N184" s="27">
        <v>0.0</v>
      </c>
      <c r="O184" s="27"/>
      <c r="P184" s="27"/>
      <c r="Q184" s="27"/>
      <c r="R184" s="27"/>
      <c r="S184" s="27">
        <v>20.0</v>
      </c>
      <c r="T184" s="40">
        <v>20.0</v>
      </c>
      <c r="U184" s="27"/>
      <c r="V184" s="40"/>
      <c r="W184" s="27">
        <v>8.0</v>
      </c>
      <c r="X184" s="27">
        <v>8.0</v>
      </c>
      <c r="Y184" s="26">
        <f t="shared" si="14"/>
        <v>48</v>
      </c>
      <c r="Z184" s="26">
        <f t="shared" si="15"/>
        <v>0</v>
      </c>
      <c r="AA184" s="26">
        <f t="shared" si="16"/>
        <v>48</v>
      </c>
      <c r="AB184" s="26">
        <f t="shared" si="17"/>
        <v>0</v>
      </c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</row>
    <row r="185" ht="15.75" customHeight="1">
      <c r="A185" s="39" t="s">
        <v>178</v>
      </c>
      <c r="B185" s="34" t="s">
        <v>55</v>
      </c>
      <c r="C185" s="34" t="s">
        <v>56</v>
      </c>
      <c r="D185" s="35">
        <v>39359.0</v>
      </c>
      <c r="E185" s="1" t="s">
        <v>29</v>
      </c>
      <c r="F185" s="1">
        <v>12.0</v>
      </c>
      <c r="G185" s="27"/>
      <c r="H185" s="27"/>
      <c r="I185" s="27">
        <v>20.0</v>
      </c>
      <c r="J185" s="27">
        <v>20.0</v>
      </c>
      <c r="K185" s="27"/>
      <c r="L185" s="27"/>
      <c r="M185" s="27">
        <v>0.0</v>
      </c>
      <c r="N185" s="27">
        <v>0.0</v>
      </c>
      <c r="O185" s="27"/>
      <c r="P185" s="27"/>
      <c r="Q185" s="27"/>
      <c r="R185" s="27"/>
      <c r="S185" s="27">
        <v>20.0</v>
      </c>
      <c r="T185" s="40">
        <v>20.0</v>
      </c>
      <c r="U185" s="27"/>
      <c r="V185" s="40"/>
      <c r="W185" s="27">
        <v>8.0</v>
      </c>
      <c r="X185" s="27">
        <v>8.0</v>
      </c>
      <c r="Y185" s="26">
        <f t="shared" si="14"/>
        <v>48</v>
      </c>
      <c r="Z185" s="26">
        <f t="shared" si="15"/>
        <v>0</v>
      </c>
      <c r="AA185" s="26">
        <f t="shared" si="16"/>
        <v>48</v>
      </c>
      <c r="AB185" s="26">
        <f t="shared" si="17"/>
        <v>0</v>
      </c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</row>
    <row r="186" ht="15.75" customHeight="1">
      <c r="A186" s="39" t="s">
        <v>178</v>
      </c>
      <c r="B186" s="34" t="s">
        <v>24</v>
      </c>
      <c r="C186" s="34" t="s">
        <v>53</v>
      </c>
      <c r="D186" s="35">
        <v>39327.0</v>
      </c>
      <c r="E186" s="1" t="s">
        <v>29</v>
      </c>
      <c r="F186" s="1">
        <v>13.0</v>
      </c>
      <c r="G186" s="27"/>
      <c r="H186" s="27"/>
      <c r="I186" s="27">
        <v>20.0</v>
      </c>
      <c r="J186" s="27">
        <v>20.0</v>
      </c>
      <c r="K186" s="27"/>
      <c r="L186" s="27"/>
      <c r="M186" s="27">
        <v>0.0</v>
      </c>
      <c r="N186" s="27">
        <v>0.0</v>
      </c>
      <c r="O186" s="27"/>
      <c r="P186" s="27"/>
      <c r="Q186" s="27"/>
      <c r="R186" s="27"/>
      <c r="S186" s="27">
        <v>20.0</v>
      </c>
      <c r="T186" s="40">
        <v>20.0</v>
      </c>
      <c r="U186" s="27"/>
      <c r="V186" s="40"/>
      <c r="W186" s="27">
        <v>8.0</v>
      </c>
      <c r="X186" s="27">
        <v>8.0</v>
      </c>
      <c r="Y186" s="26">
        <f t="shared" si="14"/>
        <v>0</v>
      </c>
      <c r="Z186" s="26">
        <f t="shared" si="15"/>
        <v>48</v>
      </c>
      <c r="AA186" s="26">
        <f t="shared" si="16"/>
        <v>0</v>
      </c>
      <c r="AB186" s="26">
        <f t="shared" si="17"/>
        <v>48</v>
      </c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</row>
    <row r="187" ht="15.75" customHeight="1">
      <c r="A187" s="39" t="s">
        <v>178</v>
      </c>
      <c r="B187" s="34" t="s">
        <v>51</v>
      </c>
      <c r="C187" s="34" t="s">
        <v>52</v>
      </c>
      <c r="D187" s="35" t="s">
        <v>182</v>
      </c>
      <c r="E187" s="1" t="s">
        <v>29</v>
      </c>
      <c r="F187" s="1">
        <v>13.0</v>
      </c>
      <c r="G187" s="27"/>
      <c r="H187" s="27"/>
      <c r="I187" s="27">
        <v>20.0</v>
      </c>
      <c r="J187" s="27">
        <v>20.0</v>
      </c>
      <c r="K187" s="27"/>
      <c r="L187" s="27"/>
      <c r="M187" s="27">
        <v>50.0</v>
      </c>
      <c r="N187" s="27">
        <v>50.0</v>
      </c>
      <c r="O187" s="27"/>
      <c r="P187" s="27"/>
      <c r="Q187" s="27"/>
      <c r="R187" s="27"/>
      <c r="S187" s="27">
        <v>20.0</v>
      </c>
      <c r="T187" s="40">
        <v>20.0</v>
      </c>
      <c r="U187" s="27"/>
      <c r="V187" s="40"/>
      <c r="W187" s="27">
        <v>8.0</v>
      </c>
      <c r="X187" s="27">
        <v>8.0</v>
      </c>
      <c r="Y187" s="26">
        <f t="shared" si="14"/>
        <v>0</v>
      </c>
      <c r="Z187" s="26">
        <f t="shared" si="15"/>
        <v>98</v>
      </c>
      <c r="AA187" s="26">
        <f t="shared" si="16"/>
        <v>0</v>
      </c>
      <c r="AB187" s="26">
        <f t="shared" si="17"/>
        <v>98</v>
      </c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</row>
    <row r="188" ht="15.75" customHeight="1">
      <c r="A188" s="39" t="s">
        <v>178</v>
      </c>
      <c r="B188" s="34" t="s">
        <v>41</v>
      </c>
      <c r="C188" s="34" t="s">
        <v>42</v>
      </c>
      <c r="D188" s="35">
        <v>38932.0</v>
      </c>
      <c r="E188" s="1" t="s">
        <v>45</v>
      </c>
      <c r="F188" s="1">
        <v>13.0</v>
      </c>
      <c r="G188" s="27"/>
      <c r="H188" s="27"/>
      <c r="I188" s="27">
        <v>20.0</v>
      </c>
      <c r="J188" s="27">
        <v>20.0</v>
      </c>
      <c r="K188" s="27"/>
      <c r="L188" s="27"/>
      <c r="M188" s="27">
        <v>50.0</v>
      </c>
      <c r="N188" s="27">
        <v>50.0</v>
      </c>
      <c r="O188" s="27"/>
      <c r="P188" s="27"/>
      <c r="Q188" s="27"/>
      <c r="R188" s="27"/>
      <c r="S188" s="27">
        <v>20.0</v>
      </c>
      <c r="T188" s="40">
        <v>20.0</v>
      </c>
      <c r="U188" s="27"/>
      <c r="V188" s="40"/>
      <c r="W188" s="27">
        <v>8.0</v>
      </c>
      <c r="X188" s="27">
        <v>8.0</v>
      </c>
      <c r="Y188" s="26">
        <f t="shared" si="14"/>
        <v>0</v>
      </c>
      <c r="Z188" s="26">
        <f t="shared" si="15"/>
        <v>98</v>
      </c>
      <c r="AA188" s="26">
        <f t="shared" si="16"/>
        <v>0</v>
      </c>
      <c r="AB188" s="26">
        <f t="shared" si="17"/>
        <v>98</v>
      </c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</row>
    <row r="189" ht="15.75" customHeight="1">
      <c r="A189" s="39" t="s">
        <v>178</v>
      </c>
      <c r="B189" s="34" t="s">
        <v>72</v>
      </c>
      <c r="C189" s="34" t="s">
        <v>73</v>
      </c>
      <c r="D189" s="35">
        <v>38991.0</v>
      </c>
      <c r="E189" s="1" t="s">
        <v>38</v>
      </c>
      <c r="F189" s="1">
        <v>14.0</v>
      </c>
      <c r="G189" s="27"/>
      <c r="H189" s="27"/>
      <c r="I189" s="27">
        <v>20.0</v>
      </c>
      <c r="J189" s="27">
        <v>20.0</v>
      </c>
      <c r="K189" s="27"/>
      <c r="L189" s="27"/>
      <c r="M189" s="27">
        <v>50.0</v>
      </c>
      <c r="N189" s="27">
        <v>50.0</v>
      </c>
      <c r="O189" s="27"/>
      <c r="P189" s="27"/>
      <c r="Q189" s="27"/>
      <c r="R189" s="27"/>
      <c r="S189" s="27">
        <v>20.0</v>
      </c>
      <c r="T189" s="40">
        <v>20.0</v>
      </c>
      <c r="U189" s="27"/>
      <c r="V189" s="40"/>
      <c r="W189" s="27">
        <v>8.0</v>
      </c>
      <c r="X189" s="27">
        <v>8.0</v>
      </c>
      <c r="Y189" s="26">
        <f t="shared" si="14"/>
        <v>0</v>
      </c>
      <c r="Z189" s="26">
        <f t="shared" si="15"/>
        <v>98</v>
      </c>
      <c r="AA189" s="26">
        <f t="shared" si="16"/>
        <v>0</v>
      </c>
      <c r="AB189" s="26">
        <f t="shared" si="17"/>
        <v>98</v>
      </c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</row>
    <row r="190" ht="15.75" customHeight="1">
      <c r="A190" s="39" t="s">
        <v>178</v>
      </c>
      <c r="B190" s="34" t="s">
        <v>169</v>
      </c>
      <c r="C190" s="34" t="s">
        <v>165</v>
      </c>
      <c r="D190" s="35" t="s">
        <v>183</v>
      </c>
      <c r="E190" s="1" t="s">
        <v>29</v>
      </c>
      <c r="F190" s="1">
        <v>14.0</v>
      </c>
      <c r="G190" s="27"/>
      <c r="H190" s="27"/>
      <c r="I190" s="27">
        <v>20.0</v>
      </c>
      <c r="J190" s="27">
        <v>20.0</v>
      </c>
      <c r="K190" s="27"/>
      <c r="L190" s="27"/>
      <c r="M190" s="27">
        <v>50.0</v>
      </c>
      <c r="N190" s="27">
        <v>50.0</v>
      </c>
      <c r="O190" s="27"/>
      <c r="P190" s="27"/>
      <c r="Q190" s="27"/>
      <c r="R190" s="27"/>
      <c r="S190" s="27">
        <v>20.0</v>
      </c>
      <c r="T190" s="40">
        <v>20.0</v>
      </c>
      <c r="U190" s="27"/>
      <c r="V190" s="40"/>
      <c r="W190" s="27">
        <v>8.0</v>
      </c>
      <c r="X190" s="27">
        <v>8.0</v>
      </c>
      <c r="Y190" s="26">
        <f t="shared" si="14"/>
        <v>0</v>
      </c>
      <c r="Z190" s="26">
        <f t="shared" si="15"/>
        <v>98</v>
      </c>
      <c r="AA190" s="26">
        <f t="shared" si="16"/>
        <v>0</v>
      </c>
      <c r="AB190" s="26">
        <f t="shared" si="17"/>
        <v>98</v>
      </c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</row>
    <row r="191" ht="30.75" customHeight="1">
      <c r="A191" s="1" t="s">
        <v>178</v>
      </c>
      <c r="B191" s="1" t="s">
        <v>184</v>
      </c>
      <c r="C191" s="1" t="s">
        <v>185</v>
      </c>
      <c r="D191" s="1" t="s">
        <v>186</v>
      </c>
      <c r="E191" s="1" t="s">
        <v>29</v>
      </c>
      <c r="F191" s="1">
        <v>14.0</v>
      </c>
      <c r="G191" s="1"/>
      <c r="H191" s="1"/>
      <c r="I191" s="1">
        <v>20.0</v>
      </c>
      <c r="J191" s="1">
        <v>20.0</v>
      </c>
      <c r="K191" s="1"/>
      <c r="L191" s="1"/>
      <c r="M191" s="1">
        <v>50.0</v>
      </c>
      <c r="N191" s="1">
        <v>50.0</v>
      </c>
      <c r="O191" s="1"/>
      <c r="P191" s="1"/>
      <c r="Q191" s="1"/>
      <c r="R191" s="1"/>
      <c r="S191" s="1">
        <v>20.0</v>
      </c>
      <c r="T191" s="1">
        <v>20.0</v>
      </c>
      <c r="U191" s="1"/>
      <c r="V191" s="1"/>
      <c r="W191" s="1">
        <v>8.0</v>
      </c>
      <c r="X191" s="1">
        <v>8.0</v>
      </c>
      <c r="Y191" s="26">
        <f t="shared" si="14"/>
        <v>0</v>
      </c>
      <c r="Z191" s="26">
        <f t="shared" si="15"/>
        <v>98</v>
      </c>
      <c r="AA191" s="26">
        <f t="shared" si="16"/>
        <v>0</v>
      </c>
      <c r="AB191" s="26">
        <f t="shared" si="17"/>
        <v>98</v>
      </c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ht="34.5" customHeight="1">
      <c r="A192" s="1" t="s">
        <v>178</v>
      </c>
      <c r="B192" s="1" t="s">
        <v>34</v>
      </c>
      <c r="C192" s="1" t="s">
        <v>136</v>
      </c>
      <c r="D192" s="41">
        <v>38363.0</v>
      </c>
      <c r="E192" s="1" t="s">
        <v>26</v>
      </c>
      <c r="F192" s="1">
        <v>14.0</v>
      </c>
      <c r="G192" s="1"/>
      <c r="H192" s="1"/>
      <c r="I192" s="42">
        <v>20.0</v>
      </c>
      <c r="J192" s="1">
        <v>20.0</v>
      </c>
      <c r="K192" s="43"/>
      <c r="L192" s="44"/>
      <c r="M192" s="45">
        <v>50.0</v>
      </c>
      <c r="N192" s="1">
        <v>50.0</v>
      </c>
      <c r="O192" s="1"/>
      <c r="P192" s="1"/>
      <c r="Q192" s="1"/>
      <c r="R192" s="1"/>
      <c r="S192" s="1">
        <v>20.0</v>
      </c>
      <c r="T192" s="1">
        <v>20.0</v>
      </c>
      <c r="U192" s="1"/>
      <c r="V192" s="1"/>
      <c r="W192" s="1">
        <v>8.0</v>
      </c>
      <c r="X192" s="1">
        <v>8.0</v>
      </c>
      <c r="Y192" s="26">
        <f t="shared" si="14"/>
        <v>0</v>
      </c>
      <c r="Z192" s="26">
        <f t="shared" si="15"/>
        <v>98</v>
      </c>
      <c r="AA192" s="26">
        <f t="shared" si="16"/>
        <v>0</v>
      </c>
      <c r="AB192" s="26">
        <f t="shared" si="17"/>
        <v>98</v>
      </c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ht="15.75" customHeight="1">
      <c r="A193" s="1" t="s">
        <v>178</v>
      </c>
      <c r="B193" s="1" t="s">
        <v>57</v>
      </c>
      <c r="C193" s="1" t="s">
        <v>187</v>
      </c>
      <c r="D193" s="41">
        <v>38512.0</v>
      </c>
      <c r="E193" s="1" t="s">
        <v>29</v>
      </c>
      <c r="F193" s="1">
        <v>14.0</v>
      </c>
      <c r="G193" s="1"/>
      <c r="H193" s="1"/>
      <c r="I193" s="46">
        <v>20.0</v>
      </c>
      <c r="J193" s="1">
        <v>20.0</v>
      </c>
      <c r="K193" s="47"/>
      <c r="L193" s="1"/>
      <c r="M193" s="48">
        <v>0.0</v>
      </c>
      <c r="N193" s="1">
        <v>0.0</v>
      </c>
      <c r="O193" s="1"/>
      <c r="P193" s="1"/>
      <c r="Q193" s="1"/>
      <c r="R193" s="1"/>
      <c r="S193" s="1">
        <v>20.0</v>
      </c>
      <c r="T193" s="1">
        <v>20.0</v>
      </c>
      <c r="U193" s="1"/>
      <c r="V193" s="1"/>
      <c r="W193" s="1">
        <v>8.0</v>
      </c>
      <c r="X193" s="1">
        <v>8.0</v>
      </c>
      <c r="Y193" s="26">
        <f t="shared" si="14"/>
        <v>0</v>
      </c>
      <c r="Z193" s="26">
        <f t="shared" si="15"/>
        <v>48</v>
      </c>
      <c r="AA193" s="26">
        <f t="shared" si="16"/>
        <v>0</v>
      </c>
      <c r="AB193" s="26">
        <f t="shared" si="17"/>
        <v>48</v>
      </c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ht="15.75" customHeight="1">
      <c r="A194" s="1" t="s">
        <v>178</v>
      </c>
      <c r="B194" s="1" t="s">
        <v>188</v>
      </c>
      <c r="C194" s="1" t="s">
        <v>141</v>
      </c>
      <c r="D194" s="41">
        <v>38540.0</v>
      </c>
      <c r="E194" s="1" t="s">
        <v>29</v>
      </c>
      <c r="F194" s="1">
        <v>14.0</v>
      </c>
      <c r="G194" s="1"/>
      <c r="H194" s="1"/>
      <c r="I194" s="49">
        <v>20.0</v>
      </c>
      <c r="J194" s="1">
        <v>20.0</v>
      </c>
      <c r="K194" s="50"/>
      <c r="L194" s="51"/>
      <c r="M194" s="52">
        <v>50.0</v>
      </c>
      <c r="N194" s="1">
        <v>50.0</v>
      </c>
      <c r="O194" s="1"/>
      <c r="P194" s="1"/>
      <c r="Q194" s="1"/>
      <c r="R194" s="1"/>
      <c r="S194" s="1">
        <v>20.0</v>
      </c>
      <c r="T194" s="1">
        <v>20.0</v>
      </c>
      <c r="U194" s="1"/>
      <c r="V194" s="1"/>
      <c r="W194" s="1">
        <v>8.0</v>
      </c>
      <c r="X194" s="1">
        <v>8.0</v>
      </c>
      <c r="Y194" s="26">
        <f t="shared" si="14"/>
        <v>0</v>
      </c>
      <c r="Z194" s="26">
        <f t="shared" si="15"/>
        <v>98</v>
      </c>
      <c r="AA194" s="26">
        <f t="shared" si="16"/>
        <v>0</v>
      </c>
      <c r="AB194" s="26">
        <f t="shared" si="17"/>
        <v>98</v>
      </c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ht="15.75" customHeight="1">
      <c r="A195" s="1" t="s">
        <v>178</v>
      </c>
      <c r="B195" s="1" t="s">
        <v>46</v>
      </c>
      <c r="C195" s="1" t="s">
        <v>47</v>
      </c>
      <c r="D195" s="41">
        <v>38447.0</v>
      </c>
      <c r="E195" s="1" t="s">
        <v>29</v>
      </c>
      <c r="F195" s="1">
        <v>14.0</v>
      </c>
      <c r="G195" s="1"/>
      <c r="H195" s="1"/>
      <c r="I195" s="53">
        <v>20.0</v>
      </c>
      <c r="J195" s="1">
        <v>20.0</v>
      </c>
      <c r="K195" s="50"/>
      <c r="L195" s="54"/>
      <c r="M195" s="55">
        <v>50.0</v>
      </c>
      <c r="N195" s="1">
        <v>50.0</v>
      </c>
      <c r="O195" s="1"/>
      <c r="P195" s="1"/>
      <c r="Q195" s="1"/>
      <c r="R195" s="1"/>
      <c r="S195" s="1">
        <v>20.0</v>
      </c>
      <c r="T195" s="1">
        <v>20.0</v>
      </c>
      <c r="U195" s="1"/>
      <c r="V195" s="1"/>
      <c r="W195" s="1">
        <v>8.0</v>
      </c>
      <c r="X195" s="1">
        <v>8.0</v>
      </c>
      <c r="Y195" s="26">
        <f t="shared" si="14"/>
        <v>0</v>
      </c>
      <c r="Z195" s="26">
        <f t="shared" si="15"/>
        <v>98</v>
      </c>
      <c r="AA195" s="26">
        <f t="shared" si="16"/>
        <v>0</v>
      </c>
      <c r="AB195" s="26">
        <f t="shared" si="17"/>
        <v>98</v>
      </c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ht="15.75" customHeight="1">
      <c r="A196" s="1" t="s">
        <v>178</v>
      </c>
      <c r="B196" s="1" t="s">
        <v>171</v>
      </c>
      <c r="C196" s="1" t="s">
        <v>189</v>
      </c>
      <c r="D196" s="41">
        <v>38387.0</v>
      </c>
      <c r="E196" s="1" t="s">
        <v>29</v>
      </c>
      <c r="F196" s="1">
        <v>14.0</v>
      </c>
      <c r="G196" s="1"/>
      <c r="H196" s="1"/>
      <c r="I196" s="53">
        <v>20.0</v>
      </c>
      <c r="J196" s="1">
        <v>20.0</v>
      </c>
      <c r="K196" s="56"/>
      <c r="L196" s="54"/>
      <c r="M196" s="55">
        <v>0.0</v>
      </c>
      <c r="N196" s="57">
        <v>0.0</v>
      </c>
      <c r="P196" s="1"/>
      <c r="Q196" s="1"/>
      <c r="R196" s="1"/>
      <c r="S196" s="1">
        <v>20.0</v>
      </c>
      <c r="T196" s="1">
        <v>20.0</v>
      </c>
      <c r="U196" s="1"/>
      <c r="V196" s="1"/>
      <c r="W196" s="1">
        <v>8.0</v>
      </c>
      <c r="X196" s="1">
        <v>8.0</v>
      </c>
      <c r="Y196" s="26">
        <f t="shared" si="14"/>
        <v>0</v>
      </c>
      <c r="Z196" s="26">
        <f t="shared" si="15"/>
        <v>48</v>
      </c>
      <c r="AA196" s="26">
        <f t="shared" si="16"/>
        <v>0</v>
      </c>
      <c r="AB196" s="26">
        <f t="shared" si="17"/>
        <v>48</v>
      </c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ht="15.75" customHeight="1">
      <c r="A197" s="1" t="s">
        <v>178</v>
      </c>
      <c r="B197" s="1" t="s">
        <v>190</v>
      </c>
      <c r="C197" s="1" t="s">
        <v>191</v>
      </c>
      <c r="D197" s="1" t="s">
        <v>192</v>
      </c>
      <c r="E197" s="1" t="s">
        <v>38</v>
      </c>
      <c r="F197" s="1">
        <v>15.0</v>
      </c>
      <c r="G197" s="1"/>
      <c r="H197" s="1"/>
      <c r="I197" s="1">
        <v>20.0</v>
      </c>
      <c r="J197" s="1">
        <v>20.0</v>
      </c>
      <c r="K197" s="1"/>
      <c r="L197" s="1"/>
      <c r="M197" s="1">
        <v>50.0</v>
      </c>
      <c r="N197" s="1">
        <v>50.0</v>
      </c>
      <c r="O197" s="1"/>
      <c r="P197" s="1"/>
      <c r="Q197" s="1"/>
      <c r="R197" s="1"/>
      <c r="S197" s="1">
        <v>20.0</v>
      </c>
      <c r="T197" s="1">
        <v>20.0</v>
      </c>
      <c r="U197" s="1"/>
      <c r="V197" s="1"/>
      <c r="W197" s="1">
        <v>8.0</v>
      </c>
      <c r="X197" s="1">
        <v>8.0</v>
      </c>
      <c r="Y197" s="26">
        <f t="shared" si="14"/>
        <v>0</v>
      </c>
      <c r="Z197" s="26">
        <f t="shared" si="15"/>
        <v>98</v>
      </c>
      <c r="AA197" s="26">
        <f t="shared" si="16"/>
        <v>0</v>
      </c>
      <c r="AB197" s="26">
        <f t="shared" si="17"/>
        <v>98</v>
      </c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ht="15.75" customHeight="1">
      <c r="A198" s="1" t="s">
        <v>178</v>
      </c>
      <c r="B198" s="1" t="s">
        <v>193</v>
      </c>
      <c r="C198" s="1" t="s">
        <v>75</v>
      </c>
      <c r="D198" s="1" t="s">
        <v>192</v>
      </c>
      <c r="E198" s="1" t="s">
        <v>26</v>
      </c>
      <c r="F198" s="1">
        <v>15.0</v>
      </c>
      <c r="G198" s="1"/>
      <c r="H198" s="1"/>
      <c r="I198" s="1">
        <v>20.0</v>
      </c>
      <c r="J198" s="1">
        <v>20.0</v>
      </c>
      <c r="K198" s="1"/>
      <c r="L198" s="1"/>
      <c r="M198" s="1">
        <v>0.0</v>
      </c>
      <c r="N198" s="1">
        <v>0.0</v>
      </c>
      <c r="O198" s="1"/>
      <c r="P198" s="1"/>
      <c r="Q198" s="1"/>
      <c r="R198" s="1"/>
      <c r="S198" s="1">
        <v>20.0</v>
      </c>
      <c r="T198" s="1">
        <v>20.0</v>
      </c>
      <c r="U198" s="1"/>
      <c r="V198" s="1"/>
      <c r="W198" s="1">
        <v>8.0</v>
      </c>
      <c r="X198" s="1">
        <v>8.0</v>
      </c>
      <c r="Y198" s="26">
        <f t="shared" si="14"/>
        <v>0</v>
      </c>
      <c r="Z198" s="26">
        <f t="shared" si="15"/>
        <v>48</v>
      </c>
      <c r="AA198" s="26">
        <f t="shared" si="16"/>
        <v>0</v>
      </c>
      <c r="AB198" s="26">
        <f t="shared" si="17"/>
        <v>48</v>
      </c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ht="15.75" customHeight="1">
      <c r="A199" s="1" t="s">
        <v>178</v>
      </c>
      <c r="B199" s="1" t="s">
        <v>43</v>
      </c>
      <c r="C199" s="1" t="s">
        <v>44</v>
      </c>
      <c r="D199" s="1" t="s">
        <v>194</v>
      </c>
      <c r="E199" s="1" t="s">
        <v>45</v>
      </c>
      <c r="F199" s="1">
        <v>15.0</v>
      </c>
      <c r="G199" s="1"/>
      <c r="H199" s="1"/>
      <c r="I199" s="1">
        <v>20.0</v>
      </c>
      <c r="J199" s="1">
        <v>20.0</v>
      </c>
      <c r="K199" s="1"/>
      <c r="L199" s="1"/>
      <c r="M199" s="1">
        <v>50.0</v>
      </c>
      <c r="N199" s="1">
        <v>50.0</v>
      </c>
      <c r="O199" s="1"/>
      <c r="P199" s="1"/>
      <c r="Q199" s="1"/>
      <c r="R199" s="1"/>
      <c r="S199" s="1">
        <v>20.0</v>
      </c>
      <c r="T199" s="1">
        <v>20.0</v>
      </c>
      <c r="U199" s="1"/>
      <c r="V199" s="1"/>
      <c r="W199" s="1">
        <v>8.0</v>
      </c>
      <c r="X199" s="1">
        <v>8.0</v>
      </c>
      <c r="Y199" s="26">
        <f t="shared" si="14"/>
        <v>0</v>
      </c>
      <c r="Z199" s="26">
        <f t="shared" si="15"/>
        <v>98</v>
      </c>
      <c r="AA199" s="26">
        <f t="shared" si="16"/>
        <v>0</v>
      </c>
      <c r="AB199" s="26">
        <f t="shared" si="17"/>
        <v>98</v>
      </c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ht="15.75" customHeight="1">
      <c r="A200" s="1" t="s">
        <v>178</v>
      </c>
      <c r="B200" s="1" t="s">
        <v>195</v>
      </c>
      <c r="C200" s="1" t="s">
        <v>196</v>
      </c>
      <c r="D200" s="1" t="s">
        <v>197</v>
      </c>
      <c r="E200" s="1" t="s">
        <v>38</v>
      </c>
      <c r="F200" s="1">
        <v>15.0</v>
      </c>
      <c r="G200" s="1"/>
      <c r="H200" s="1"/>
      <c r="I200" s="1">
        <v>20.0</v>
      </c>
      <c r="J200" s="1">
        <v>20.0</v>
      </c>
      <c r="K200" s="1"/>
      <c r="L200" s="1"/>
      <c r="M200" s="1">
        <v>50.0</v>
      </c>
      <c r="N200" s="1">
        <v>50.0</v>
      </c>
      <c r="O200" s="1"/>
      <c r="P200" s="1"/>
      <c r="Q200" s="1"/>
      <c r="R200" s="1"/>
      <c r="S200" s="1">
        <v>20.0</v>
      </c>
      <c r="T200" s="1">
        <v>20.0</v>
      </c>
      <c r="U200" s="1"/>
      <c r="V200" s="1"/>
      <c r="W200" s="1">
        <v>8.0</v>
      </c>
      <c r="X200" s="1">
        <v>8.0</v>
      </c>
      <c r="Y200" s="26">
        <f t="shared" si="14"/>
        <v>0</v>
      </c>
      <c r="Z200" s="26">
        <f t="shared" si="15"/>
        <v>98</v>
      </c>
      <c r="AA200" s="26">
        <f t="shared" si="16"/>
        <v>0</v>
      </c>
      <c r="AB200" s="26">
        <f t="shared" si="17"/>
        <v>98</v>
      </c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ht="15.75" customHeight="1">
      <c r="A201" s="1" t="s">
        <v>178</v>
      </c>
      <c r="B201" s="1" t="s">
        <v>61</v>
      </c>
      <c r="C201" s="1" t="s">
        <v>198</v>
      </c>
      <c r="D201" s="1" t="s">
        <v>199</v>
      </c>
      <c r="E201" s="1" t="s">
        <v>26</v>
      </c>
      <c r="F201" s="1">
        <v>15.0</v>
      </c>
      <c r="G201" s="1"/>
      <c r="H201" s="1"/>
      <c r="I201" s="1">
        <v>20.0</v>
      </c>
      <c r="J201" s="1">
        <v>20.0</v>
      </c>
      <c r="K201" s="1"/>
      <c r="L201" s="1"/>
      <c r="M201" s="1">
        <v>0.0</v>
      </c>
      <c r="N201" s="1">
        <v>0.0</v>
      </c>
      <c r="O201" s="1"/>
      <c r="P201" s="1"/>
      <c r="Q201" s="1"/>
      <c r="R201" s="1"/>
      <c r="S201" s="1">
        <v>20.0</v>
      </c>
      <c r="T201" s="1">
        <v>20.0</v>
      </c>
      <c r="U201" s="1"/>
      <c r="V201" s="1"/>
      <c r="W201" s="1">
        <v>8.0</v>
      </c>
      <c r="X201" s="1">
        <v>8.0</v>
      </c>
      <c r="Y201" s="26">
        <f t="shared" si="14"/>
        <v>0</v>
      </c>
      <c r="Z201" s="26">
        <f t="shared" si="15"/>
        <v>48</v>
      </c>
      <c r="AA201" s="26">
        <f t="shared" si="16"/>
        <v>0</v>
      </c>
      <c r="AB201" s="26">
        <f t="shared" si="17"/>
        <v>48</v>
      </c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ht="15.75" customHeight="1">
      <c r="A202" s="1" t="s">
        <v>178</v>
      </c>
      <c r="B202" s="1" t="s">
        <v>200</v>
      </c>
      <c r="C202" s="1" t="s">
        <v>201</v>
      </c>
      <c r="D202" s="1" t="s">
        <v>202</v>
      </c>
      <c r="E202" s="1" t="s">
        <v>29</v>
      </c>
      <c r="F202" s="1">
        <v>15.0</v>
      </c>
      <c r="G202" s="1"/>
      <c r="H202" s="1"/>
      <c r="I202" s="1">
        <v>0.0</v>
      </c>
      <c r="J202" s="1">
        <v>0.0</v>
      </c>
      <c r="K202" s="1"/>
      <c r="L202" s="1"/>
      <c r="M202" s="1">
        <v>50.0</v>
      </c>
      <c r="N202" s="1">
        <v>50.0</v>
      </c>
      <c r="O202" s="1"/>
      <c r="P202" s="1"/>
      <c r="Q202" s="1"/>
      <c r="R202" s="1"/>
      <c r="S202" s="1">
        <v>0.0</v>
      </c>
      <c r="T202" s="1">
        <v>0.0</v>
      </c>
      <c r="U202" s="1"/>
      <c r="V202" s="1"/>
      <c r="W202" s="1">
        <v>0.0</v>
      </c>
      <c r="X202" s="1">
        <v>0.0</v>
      </c>
      <c r="Y202" s="26">
        <f t="shared" si="14"/>
        <v>0</v>
      </c>
      <c r="Z202" s="26">
        <f t="shared" si="15"/>
        <v>50</v>
      </c>
      <c r="AA202" s="26">
        <f t="shared" si="16"/>
        <v>0</v>
      </c>
      <c r="AB202" s="26">
        <f t="shared" si="17"/>
        <v>50</v>
      </c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ht="15.75" customHeight="1">
      <c r="A203" s="1" t="s">
        <v>203</v>
      </c>
      <c r="B203" s="1" t="s">
        <v>39</v>
      </c>
      <c r="C203" s="1" t="s">
        <v>40</v>
      </c>
      <c r="D203" s="41">
        <v>37692.0</v>
      </c>
      <c r="E203" s="1" t="s">
        <v>26</v>
      </c>
      <c r="F203" s="1">
        <v>16.0</v>
      </c>
      <c r="G203" s="1"/>
      <c r="H203" s="1"/>
      <c r="I203" s="1">
        <v>0.0</v>
      </c>
      <c r="J203" s="1">
        <v>0.0</v>
      </c>
      <c r="K203" s="1">
        <v>20.0</v>
      </c>
      <c r="L203" s="1">
        <v>20.0</v>
      </c>
      <c r="M203" s="1">
        <v>0.0</v>
      </c>
      <c r="N203" s="1">
        <v>0.0</v>
      </c>
      <c r="O203" s="1">
        <v>8.0</v>
      </c>
      <c r="P203" s="1">
        <v>8.0</v>
      </c>
      <c r="Q203" s="1">
        <v>20.0</v>
      </c>
      <c r="R203" s="1">
        <v>20.0</v>
      </c>
      <c r="S203" s="1">
        <v>0.0</v>
      </c>
      <c r="T203" s="1">
        <v>0.0</v>
      </c>
      <c r="U203" s="1">
        <v>8.0</v>
      </c>
      <c r="V203" s="1">
        <v>8.0</v>
      </c>
      <c r="W203" s="1">
        <v>0.0</v>
      </c>
      <c r="X203" s="1">
        <v>0.0</v>
      </c>
      <c r="Y203" s="26">
        <f t="shared" si="14"/>
        <v>0</v>
      </c>
      <c r="Z203" s="26">
        <f t="shared" si="15"/>
        <v>56</v>
      </c>
      <c r="AA203" s="26">
        <f t="shared" si="16"/>
        <v>0</v>
      </c>
      <c r="AB203" s="26">
        <f t="shared" si="17"/>
        <v>56</v>
      </c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ht="15.75" customHeight="1">
      <c r="A204" s="1" t="s">
        <v>203</v>
      </c>
      <c r="B204" s="1" t="s">
        <v>36</v>
      </c>
      <c r="C204" s="1" t="s">
        <v>37</v>
      </c>
      <c r="D204" s="1" t="s">
        <v>204</v>
      </c>
      <c r="E204" s="1" t="s">
        <v>38</v>
      </c>
      <c r="F204" s="1">
        <v>16.0</v>
      </c>
      <c r="G204" s="1"/>
      <c r="H204" s="1"/>
      <c r="I204" s="1">
        <v>0.0</v>
      </c>
      <c r="J204" s="1">
        <v>0.0</v>
      </c>
      <c r="K204" s="1">
        <v>20.0</v>
      </c>
      <c r="L204" s="1">
        <v>20.0</v>
      </c>
      <c r="M204" s="1">
        <v>0.0</v>
      </c>
      <c r="N204" s="1">
        <v>0.0</v>
      </c>
      <c r="O204" s="1">
        <v>8.0</v>
      </c>
      <c r="P204" s="1">
        <v>8.0</v>
      </c>
      <c r="Q204" s="1">
        <v>20.0</v>
      </c>
      <c r="R204" s="1">
        <v>20.0</v>
      </c>
      <c r="S204" s="1">
        <v>0.0</v>
      </c>
      <c r="T204" s="1">
        <v>0.0</v>
      </c>
      <c r="U204" s="1">
        <v>8.0</v>
      </c>
      <c r="V204" s="1">
        <v>8.0</v>
      </c>
      <c r="W204" s="1">
        <v>0.0</v>
      </c>
      <c r="X204" s="1">
        <v>0.0</v>
      </c>
      <c r="Y204" s="26">
        <f t="shared" si="14"/>
        <v>0</v>
      </c>
      <c r="Z204" s="26">
        <f t="shared" si="15"/>
        <v>56</v>
      </c>
      <c r="AA204" s="26">
        <f t="shared" si="16"/>
        <v>0</v>
      </c>
      <c r="AB204" s="26">
        <f t="shared" si="17"/>
        <v>56</v>
      </c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ht="15.75" customHeight="1">
      <c r="A205" s="1" t="s">
        <v>203</v>
      </c>
      <c r="B205" s="1" t="s">
        <v>34</v>
      </c>
      <c r="C205" s="1" t="s">
        <v>35</v>
      </c>
      <c r="D205" s="1" t="s">
        <v>205</v>
      </c>
      <c r="E205" s="1" t="s">
        <v>26</v>
      </c>
      <c r="F205" s="1">
        <v>16.0</v>
      </c>
      <c r="G205" s="1"/>
      <c r="H205" s="1"/>
      <c r="I205" s="1">
        <v>0.0</v>
      </c>
      <c r="J205" s="1">
        <v>0.0</v>
      </c>
      <c r="K205" s="1">
        <v>20.0</v>
      </c>
      <c r="L205" s="1">
        <v>20.0</v>
      </c>
      <c r="M205" s="1">
        <v>0.0</v>
      </c>
      <c r="N205" s="1">
        <v>0.0</v>
      </c>
      <c r="O205" s="1">
        <v>8.0</v>
      </c>
      <c r="P205" s="1">
        <v>8.0</v>
      </c>
      <c r="Q205" s="1">
        <v>20.0</v>
      </c>
      <c r="R205" s="1">
        <v>20.0</v>
      </c>
      <c r="S205" s="1">
        <v>0.0</v>
      </c>
      <c r="T205" s="1">
        <v>0.0</v>
      </c>
      <c r="U205" s="1">
        <v>8.0</v>
      </c>
      <c r="V205" s="1">
        <v>8.0</v>
      </c>
      <c r="W205" s="1">
        <v>0.0</v>
      </c>
      <c r="X205" s="1">
        <v>0.0</v>
      </c>
      <c r="Y205" s="26">
        <f t="shared" si="14"/>
        <v>0</v>
      </c>
      <c r="Z205" s="26">
        <f t="shared" si="15"/>
        <v>56</v>
      </c>
      <c r="AA205" s="26">
        <f t="shared" si="16"/>
        <v>0</v>
      </c>
      <c r="AB205" s="26">
        <f t="shared" si="17"/>
        <v>56</v>
      </c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ht="15.75" customHeight="1">
      <c r="A206" s="1" t="s">
        <v>203</v>
      </c>
      <c r="B206" s="1" t="s">
        <v>32</v>
      </c>
      <c r="C206" s="1" t="s">
        <v>33</v>
      </c>
      <c r="D206" s="1" t="s">
        <v>206</v>
      </c>
      <c r="E206" s="1" t="s">
        <v>26</v>
      </c>
      <c r="F206" s="1">
        <v>17.0</v>
      </c>
      <c r="G206" s="1"/>
      <c r="H206" s="1"/>
      <c r="I206" s="1">
        <v>0.0</v>
      </c>
      <c r="J206" s="1">
        <v>0.0</v>
      </c>
      <c r="K206" s="1">
        <v>0.0</v>
      </c>
      <c r="L206" s="1">
        <v>0.0</v>
      </c>
      <c r="M206" s="1">
        <v>0.0</v>
      </c>
      <c r="N206" s="1">
        <v>0.0</v>
      </c>
      <c r="O206" s="1">
        <v>0.0</v>
      </c>
      <c r="P206" s="1">
        <v>0.0</v>
      </c>
      <c r="Q206" s="1">
        <v>0.0</v>
      </c>
      <c r="R206" s="1">
        <v>0.0</v>
      </c>
      <c r="S206" s="1">
        <v>0.0</v>
      </c>
      <c r="T206" s="1">
        <v>0.0</v>
      </c>
      <c r="U206" s="1">
        <v>0.0</v>
      </c>
      <c r="V206" s="1">
        <v>0.0</v>
      </c>
      <c r="W206" s="1">
        <v>0.0</v>
      </c>
      <c r="X206" s="1">
        <v>0.0</v>
      </c>
      <c r="Y206" s="26">
        <f t="shared" si="14"/>
        <v>0</v>
      </c>
      <c r="Z206" s="26">
        <f t="shared" si="15"/>
        <v>0</v>
      </c>
      <c r="AA206" s="26">
        <f t="shared" si="16"/>
        <v>0</v>
      </c>
      <c r="AB206" s="26">
        <f t="shared" si="17"/>
        <v>0</v>
      </c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ht="15.75" customHeight="1">
      <c r="A207" s="1" t="s">
        <v>203</v>
      </c>
      <c r="B207" s="1" t="s">
        <v>30</v>
      </c>
      <c r="C207" s="1" t="s">
        <v>31</v>
      </c>
      <c r="D207" s="1" t="s">
        <v>207</v>
      </c>
      <c r="E207" s="1" t="s">
        <v>26</v>
      </c>
      <c r="F207" s="1">
        <v>17.0</v>
      </c>
      <c r="G207" s="1"/>
      <c r="H207" s="1"/>
      <c r="I207" s="1">
        <v>0.0</v>
      </c>
      <c r="J207" s="1">
        <v>0.0</v>
      </c>
      <c r="K207" s="1">
        <v>20.0</v>
      </c>
      <c r="L207" s="1">
        <v>20.0</v>
      </c>
      <c r="M207" s="1">
        <v>0.0</v>
      </c>
      <c r="N207" s="1">
        <v>0.0</v>
      </c>
      <c r="O207" s="1">
        <v>8.0</v>
      </c>
      <c r="P207" s="1">
        <v>8.0</v>
      </c>
      <c r="Q207" s="1">
        <v>20.0</v>
      </c>
      <c r="R207" s="1">
        <v>20.0</v>
      </c>
      <c r="S207" s="1">
        <v>0.0</v>
      </c>
      <c r="T207" s="1">
        <v>0.0</v>
      </c>
      <c r="U207" s="1">
        <v>8.0</v>
      </c>
      <c r="V207" s="1">
        <v>8.0</v>
      </c>
      <c r="W207" s="1">
        <v>0.0</v>
      </c>
      <c r="X207" s="1">
        <v>0.0</v>
      </c>
      <c r="Y207" s="26">
        <f t="shared" si="14"/>
        <v>0</v>
      </c>
      <c r="Z207" s="26">
        <f t="shared" si="15"/>
        <v>56</v>
      </c>
      <c r="AA207" s="26">
        <f t="shared" si="16"/>
        <v>0</v>
      </c>
      <c r="AB207" s="26">
        <f t="shared" si="17"/>
        <v>56</v>
      </c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ht="15.75" customHeight="1">
      <c r="A208" s="1" t="s">
        <v>203</v>
      </c>
      <c r="B208" s="1" t="s">
        <v>27</v>
      </c>
      <c r="C208" s="1" t="s">
        <v>28</v>
      </c>
      <c r="D208" s="1" t="s">
        <v>208</v>
      </c>
      <c r="E208" s="1" t="s">
        <v>29</v>
      </c>
      <c r="F208" s="1">
        <v>17.0</v>
      </c>
      <c r="G208" s="1"/>
      <c r="H208" s="1"/>
      <c r="I208" s="1">
        <v>0.0</v>
      </c>
      <c r="J208" s="1">
        <v>0.0</v>
      </c>
      <c r="K208" s="1">
        <v>20.0</v>
      </c>
      <c r="L208" s="1">
        <v>20.0</v>
      </c>
      <c r="M208" s="1">
        <v>0.0</v>
      </c>
      <c r="N208" s="1">
        <v>0.0</v>
      </c>
      <c r="O208" s="1">
        <v>8.0</v>
      </c>
      <c r="P208" s="1">
        <v>8.0</v>
      </c>
      <c r="Q208" s="1">
        <v>20.0</v>
      </c>
      <c r="R208" s="1">
        <v>20.0</v>
      </c>
      <c r="S208" s="1">
        <v>0.0</v>
      </c>
      <c r="T208" s="1">
        <v>0.0</v>
      </c>
      <c r="U208" s="1">
        <v>8.0</v>
      </c>
      <c r="V208" s="1">
        <v>8.0</v>
      </c>
      <c r="W208" s="1">
        <v>0.0</v>
      </c>
      <c r="X208" s="1">
        <v>0.0</v>
      </c>
      <c r="Y208" s="26">
        <f t="shared" si="14"/>
        <v>0</v>
      </c>
      <c r="Z208" s="26">
        <f t="shared" si="15"/>
        <v>56</v>
      </c>
      <c r="AA208" s="26">
        <f t="shared" si="16"/>
        <v>0</v>
      </c>
      <c r="AB208" s="26">
        <f t="shared" si="17"/>
        <v>56</v>
      </c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ht="15.75" customHeight="1">
      <c r="A209" s="1" t="s">
        <v>203</v>
      </c>
      <c r="B209" s="1" t="s">
        <v>24</v>
      </c>
      <c r="C209" s="1" t="s">
        <v>25</v>
      </c>
      <c r="D209" s="1" t="s">
        <v>209</v>
      </c>
      <c r="E209" s="1" t="s">
        <v>29</v>
      </c>
      <c r="F209" s="1">
        <v>17.0</v>
      </c>
      <c r="G209" s="1"/>
      <c r="H209" s="1"/>
      <c r="I209" s="1">
        <v>0.0</v>
      </c>
      <c r="J209" s="1">
        <v>0.0</v>
      </c>
      <c r="K209" s="1">
        <v>20.0</v>
      </c>
      <c r="L209" s="1">
        <v>20.0</v>
      </c>
      <c r="M209" s="1">
        <v>0.0</v>
      </c>
      <c r="N209" s="1">
        <v>0.0</v>
      </c>
      <c r="O209" s="1">
        <v>8.0</v>
      </c>
      <c r="P209" s="1">
        <v>8.0</v>
      </c>
      <c r="Q209" s="1">
        <v>20.0</v>
      </c>
      <c r="R209" s="1">
        <v>20.0</v>
      </c>
      <c r="S209" s="1">
        <v>0.0</v>
      </c>
      <c r="T209" s="1">
        <v>0.0</v>
      </c>
      <c r="U209" s="1">
        <v>8.0</v>
      </c>
      <c r="V209" s="1">
        <v>8.0</v>
      </c>
      <c r="W209" s="1">
        <v>0.0</v>
      </c>
      <c r="X209" s="1">
        <v>0.0</v>
      </c>
      <c r="Y209" s="26">
        <f t="shared" si="14"/>
        <v>0</v>
      </c>
      <c r="Z209" s="26">
        <f t="shared" si="15"/>
        <v>56</v>
      </c>
      <c r="AA209" s="26">
        <f t="shared" si="16"/>
        <v>0</v>
      </c>
      <c r="AB209" s="26">
        <f t="shared" si="17"/>
        <v>56</v>
      </c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ht="15.75" customHeight="1">
      <c r="A210" s="1" t="s">
        <v>203</v>
      </c>
      <c r="B210" s="1" t="s">
        <v>210</v>
      </c>
      <c r="C210" s="1" t="s">
        <v>76</v>
      </c>
      <c r="D210" s="1" t="s">
        <v>211</v>
      </c>
      <c r="E210" s="1" t="s">
        <v>26</v>
      </c>
      <c r="F210" s="1">
        <v>18.0</v>
      </c>
      <c r="G210" s="1"/>
      <c r="H210" s="1"/>
      <c r="I210" s="1">
        <v>0.0</v>
      </c>
      <c r="J210" s="1">
        <v>0.0</v>
      </c>
      <c r="K210" s="1">
        <v>20.0</v>
      </c>
      <c r="L210" s="1">
        <v>20.0</v>
      </c>
      <c r="M210" s="1">
        <v>0.0</v>
      </c>
      <c r="N210" s="1">
        <v>0.0</v>
      </c>
      <c r="O210" s="1">
        <v>8.0</v>
      </c>
      <c r="P210" s="1">
        <v>8.0</v>
      </c>
      <c r="Q210" s="1">
        <v>20.0</v>
      </c>
      <c r="R210" s="1">
        <v>20.0</v>
      </c>
      <c r="S210" s="1">
        <v>0.0</v>
      </c>
      <c r="T210" s="1">
        <v>0.0</v>
      </c>
      <c r="U210" s="1">
        <v>8.0</v>
      </c>
      <c r="V210" s="1">
        <v>8.0</v>
      </c>
      <c r="W210" s="1">
        <v>0.0</v>
      </c>
      <c r="X210" s="1">
        <v>0.0</v>
      </c>
      <c r="Y210" s="26">
        <f t="shared" si="14"/>
        <v>0</v>
      </c>
      <c r="Z210" s="26">
        <f t="shared" si="15"/>
        <v>56</v>
      </c>
      <c r="AA210" s="26">
        <f t="shared" si="16"/>
        <v>0</v>
      </c>
      <c r="AB210" s="26">
        <f t="shared" si="17"/>
        <v>56</v>
      </c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58" t="str">
        <f t="shared" ref="Y211:AB211" si="18">SUM(Y4:Y210)</f>
        <v>#VALUE!</v>
      </c>
      <c r="Z211" s="58" t="str">
        <f t="shared" si="18"/>
        <v>#VALUE!</v>
      </c>
      <c r="AA211" s="58" t="str">
        <f t="shared" si="18"/>
        <v>#VALUE!</v>
      </c>
      <c r="AB211" s="58" t="str">
        <f t="shared" si="18"/>
        <v>#VALUE!</v>
      </c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</row>
    <row r="1003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</row>
    <row r="1004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</row>
    <row r="1005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</row>
    <row r="100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</row>
    <row r="1007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</row>
    <row r="1008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</row>
    <row r="1009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</row>
    <row r="1010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</row>
    <row r="1011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</row>
    <row r="1012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</row>
    <row r="1013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</row>
    <row r="1014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</row>
    <row r="1015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</row>
    <row r="101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</row>
    <row r="1017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</row>
    <row r="1018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</row>
    <row r="1019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</row>
    <row r="1020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</row>
    <row r="1021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</row>
    <row r="1022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</row>
    <row r="1023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</row>
    <row r="1024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</row>
    <row r="1025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</row>
    <row r="1026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</row>
    <row r="1027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</row>
    <row r="1028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</row>
    <row r="1029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</row>
    <row r="1030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</row>
    <row r="1031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</row>
    <row r="1032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</row>
    <row r="1033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</row>
    <row r="1034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</row>
    <row r="1035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</row>
    <row r="1036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</row>
    <row r="1037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</row>
    <row r="1038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</row>
    <row r="1039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</row>
    <row r="1040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</row>
    <row r="1041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</row>
    <row r="1042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</row>
    <row r="1043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</row>
    <row r="1044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</row>
    <row r="1045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</row>
    <row r="1046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</row>
    <row r="1047" ht="15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</row>
    <row r="1048" ht="15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</row>
    <row r="1049" ht="15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</row>
    <row r="1050" ht="15.7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</row>
    <row r="1051" ht="15.7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</row>
    <row r="1052" ht="15.7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</row>
    <row r="1053" ht="15.75" customHeight="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</row>
    <row r="1054" ht="15.75" customHeight="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</row>
    <row r="1055" ht="15.75" customHeight="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</row>
    <row r="1056" ht="15.75" customHeight="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</row>
    <row r="1057" ht="15.75" customHeight="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</row>
    <row r="1058" ht="15.75" customHeight="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</row>
    <row r="1059" ht="15.75" customHeight="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</row>
    <row r="1060" ht="15.75" customHeight="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</row>
    <row r="1061" ht="15.75" customHeight="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</row>
    <row r="1062" ht="15.75" customHeight="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</row>
    <row r="1063" ht="15.75" customHeight="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</row>
    <row r="1064" ht="15.75" customHeight="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</row>
    <row r="1065" ht="15.75" customHeight="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</row>
    <row r="1066" ht="15.75" customHeight="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</row>
    <row r="1067" ht="15.75" customHeight="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</row>
    <row r="1068" ht="15.75" customHeight="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</row>
    <row r="1069" ht="15.75" customHeight="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</row>
    <row r="1070" ht="15.75" customHeight="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</row>
    <row r="1071" ht="15.75" customHeight="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</row>
    <row r="1072" ht="15.75" customHeight="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</row>
    <row r="1073" ht="15.75" customHeight="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</row>
  </sheetData>
  <mergeCells count="5">
    <mergeCell ref="B1:B2"/>
    <mergeCell ref="C1:C2"/>
    <mergeCell ref="D1:D2"/>
    <mergeCell ref="E1:E2"/>
    <mergeCell ref="G2:H2"/>
  </mergeCells>
  <conditionalFormatting sqref="G3:H3 I3:I190 J3 K3:K190 L3 M3:M190 N3 O3:V190 W4:X190 G5:G14 H6:H190 J6:J12 L6:L190 N6:N190 J14:J190 G63:G190">
    <cfRule type="expression" dxfId="0" priority="1">
      <formula>MOD(COLUMN(),2)=0</formula>
    </cfRule>
  </conditionalFormatting>
  <conditionalFormatting sqref="H13 J13 L13 N13">
    <cfRule type="expression" dxfId="0" priority="2">
      <formula>MOD(COLUMN(),2)=0</formula>
    </cfRule>
  </conditionalFormatting>
  <conditionalFormatting sqref="J34 L34 N34">
    <cfRule type="expression" dxfId="0" priority="3">
      <formula>MOD(COLUMN(),2)=0</formula>
    </cfRule>
  </conditionalFormatting>
  <conditionalFormatting sqref="J53:J55 L53:L55 N53:N55">
    <cfRule type="expression" dxfId="0" priority="4">
      <formula>MOD(COLUMN(),2)=0</formula>
    </cfRule>
  </conditionalFormatting>
  <conditionalFormatting sqref="H63:H190 J63:J190">
    <cfRule type="expression" dxfId="0" priority="5">
      <formula>MOD(COLUMN(),2)=0</formula>
    </cfRule>
  </conditionalFormatting>
  <conditionalFormatting sqref="G4 H4:H5 J4:J5 L4:L5 N4:N5">
    <cfRule type="expression" dxfId="0" priority="6">
      <formula>MOD(COLUMN(),2)=0</formula>
    </cfRule>
  </conditionalFormatting>
  <conditionalFormatting sqref="W3:X3">
    <cfRule type="expression" dxfId="0" priority="7">
      <formula>MOD(COLUMN(),2)=0</formula>
    </cfRule>
  </conditionalFormatting>
  <conditionalFormatting sqref="G11:G64 H29:H64 I29">
    <cfRule type="expression" dxfId="0" priority="8">
      <formula>MOD(COLUMN(),2)=0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3">
      <c r="A3" s="57" t="s">
        <v>212</v>
      </c>
    </row>
    <row r="5">
      <c r="A5" s="57" t="s">
        <v>213</v>
      </c>
      <c r="E5" s="57" t="s">
        <v>214</v>
      </c>
    </row>
    <row r="7">
      <c r="C7" s="57" t="s">
        <v>215</v>
      </c>
    </row>
    <row r="8">
      <c r="B8" s="57" t="s">
        <v>216</v>
      </c>
      <c r="C8" s="57" t="s">
        <v>217</v>
      </c>
      <c r="D8" s="57" t="s">
        <v>218</v>
      </c>
    </row>
    <row r="9">
      <c r="B9" s="57" t="s">
        <v>29</v>
      </c>
      <c r="C9" s="34">
        <v>68.0</v>
      </c>
      <c r="D9" s="34">
        <v>58.0</v>
      </c>
    </row>
    <row r="10">
      <c r="B10" s="57" t="s">
        <v>26</v>
      </c>
      <c r="C10" s="57">
        <v>68.0</v>
      </c>
      <c r="D10" s="57">
        <v>58.0</v>
      </c>
    </row>
    <row r="11">
      <c r="B11" s="57" t="s">
        <v>45</v>
      </c>
      <c r="C11" s="34">
        <v>53.0</v>
      </c>
      <c r="D11" s="34">
        <v>48.0</v>
      </c>
    </row>
    <row r="12">
      <c r="B12" s="57" t="s">
        <v>38</v>
      </c>
      <c r="C12" s="57">
        <v>53.0</v>
      </c>
      <c r="D12" s="57">
        <v>48.0</v>
      </c>
    </row>
    <row r="14">
      <c r="A14" s="57" t="s">
        <v>219</v>
      </c>
    </row>
    <row r="18">
      <c r="A18" s="57" t="s">
        <v>220</v>
      </c>
    </row>
    <row r="20">
      <c r="A20" s="57" t="s">
        <v>213</v>
      </c>
      <c r="E20" s="57" t="s">
        <v>214</v>
      </c>
    </row>
    <row r="21" ht="15.75" customHeight="1"/>
    <row r="22" ht="15.75" customHeight="1">
      <c r="C22" s="57" t="s">
        <v>215</v>
      </c>
    </row>
    <row r="23" ht="15.75" customHeight="1">
      <c r="B23" s="57" t="s">
        <v>216</v>
      </c>
      <c r="C23" s="57" t="s">
        <v>217</v>
      </c>
      <c r="D23" s="57" t="s">
        <v>218</v>
      </c>
    </row>
    <row r="24" ht="15.75" customHeight="1">
      <c r="B24" s="57" t="s">
        <v>29</v>
      </c>
      <c r="C24" s="34">
        <v>68.0</v>
      </c>
      <c r="D24" s="34">
        <v>58.0</v>
      </c>
    </row>
    <row r="25" ht="15.75" customHeight="1">
      <c r="B25" s="57" t="s">
        <v>26</v>
      </c>
      <c r="C25" s="57">
        <v>68.0</v>
      </c>
      <c r="D25" s="57">
        <v>58.0</v>
      </c>
    </row>
    <row r="26" ht="15.75" customHeight="1">
      <c r="B26" s="57" t="s">
        <v>45</v>
      </c>
      <c r="C26" s="34">
        <v>53.0</v>
      </c>
      <c r="D26" s="34">
        <v>48.0</v>
      </c>
    </row>
    <row r="27" ht="15.75" customHeight="1">
      <c r="B27" s="57" t="s">
        <v>38</v>
      </c>
      <c r="C27" s="57">
        <v>53.0</v>
      </c>
      <c r="D27" s="57">
        <v>48.0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2020-02-16T16:45:30Z</dcterms:created>
  <dc:creator>Véronique vedel</dc:creator>
</cp:coreProperties>
</file>